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712" windowHeight="5880" tabRatio="724" firstSheet="2" activeTab="8"/>
  </bookViews>
  <sheets>
    <sheet name="案内" sheetId="1" r:id="rId1"/>
    <sheet name="開催要項" sheetId="2" r:id="rId2"/>
    <sheet name="日程" sheetId="3" r:id="rId3"/>
    <sheet name="参加資格一覧" sheetId="4" r:id="rId4"/>
    <sheet name="申込書男子" sheetId="5" r:id="rId5"/>
    <sheet name="申込女子" sheetId="6" r:id="rId6"/>
    <sheet name="宿泊案内" sheetId="7" r:id="rId7"/>
    <sheet name="監督登録・送金明細書" sheetId="8" r:id="rId8"/>
    <sheet name="使用ボール登録書" sheetId="9" r:id="rId9"/>
  </sheets>
  <definedNames>
    <definedName name="_xlnm.Print_Area" localSheetId="8">'使用ボール登録書'!$A$1:$M$36</definedName>
    <definedName name="_xlnm.Print_Area" localSheetId="4">'申込書男子'!$A$1:$I$36</definedName>
    <definedName name="_xlnm.Print_Area" localSheetId="5">'申込女子'!$A$1:$I$36</definedName>
  </definedNames>
  <calcPr fullCalcOnLoad="1"/>
</workbook>
</file>

<file path=xl/comments5.xml><?xml version="1.0" encoding="utf-8"?>
<comments xmlns="http://schemas.openxmlformats.org/spreadsheetml/2006/main">
  <authors>
    <author>mneda</author>
  </authors>
  <commentList>
    <comment ref="B3" authorId="0">
      <text>
        <r>
          <rPr>
            <b/>
            <sz val="9"/>
            <rFont val="ＭＳ Ｐゴシック"/>
            <family val="3"/>
          </rPr>
          <t>リストから選択</t>
        </r>
      </text>
    </comment>
    <comment ref="F7" authorId="0">
      <text>
        <r>
          <rPr>
            <b/>
            <sz val="9"/>
            <rFont val="ＭＳ Ｐゴシック"/>
            <family val="3"/>
          </rPr>
          <t>リストから選択</t>
        </r>
      </text>
    </comment>
    <comment ref="F9" authorId="0">
      <text>
        <r>
          <rPr>
            <b/>
            <sz val="9"/>
            <rFont val="ＭＳ Ｐゴシック"/>
            <family val="3"/>
          </rPr>
          <t>リストから選択</t>
        </r>
      </text>
    </comment>
    <comment ref="F11" authorId="0">
      <text>
        <r>
          <rPr>
            <b/>
            <sz val="9"/>
            <rFont val="ＭＳ Ｐゴシック"/>
            <family val="3"/>
          </rPr>
          <t>リストから選択</t>
        </r>
      </text>
    </comment>
    <comment ref="F13" authorId="0">
      <text>
        <r>
          <rPr>
            <b/>
            <sz val="9"/>
            <rFont val="ＭＳ Ｐゴシック"/>
            <family val="3"/>
          </rPr>
          <t>リストから選択</t>
        </r>
      </text>
    </comment>
    <comment ref="F15" authorId="0">
      <text>
        <r>
          <rPr>
            <b/>
            <sz val="9"/>
            <rFont val="ＭＳ Ｐゴシック"/>
            <family val="3"/>
          </rPr>
          <t>リストから選択</t>
        </r>
      </text>
    </comment>
    <comment ref="F17" authorId="0">
      <text>
        <r>
          <rPr>
            <b/>
            <sz val="9"/>
            <rFont val="ＭＳ Ｐゴシック"/>
            <family val="3"/>
          </rPr>
          <t>リストから選択</t>
        </r>
      </text>
    </comment>
    <comment ref="F19" authorId="0">
      <text>
        <r>
          <rPr>
            <b/>
            <sz val="9"/>
            <rFont val="ＭＳ Ｐゴシック"/>
            <family val="3"/>
          </rPr>
          <t>リストから選択</t>
        </r>
      </text>
    </comment>
    <comment ref="F21" authorId="0">
      <text>
        <r>
          <rPr>
            <b/>
            <sz val="9"/>
            <rFont val="ＭＳ Ｐゴシック"/>
            <family val="3"/>
          </rPr>
          <t>リストから選択</t>
        </r>
      </text>
    </comment>
    <comment ref="F23" authorId="0">
      <text>
        <r>
          <rPr>
            <b/>
            <sz val="9"/>
            <rFont val="ＭＳ Ｐゴシック"/>
            <family val="3"/>
          </rPr>
          <t>リストから選択</t>
        </r>
      </text>
    </comment>
    <comment ref="F25" authorId="0">
      <text>
        <r>
          <rPr>
            <b/>
            <sz val="9"/>
            <rFont val="ＭＳ Ｐゴシック"/>
            <family val="3"/>
          </rPr>
          <t>リストから選択</t>
        </r>
      </text>
    </comment>
    <comment ref="F27" authorId="0">
      <text>
        <r>
          <rPr>
            <b/>
            <sz val="9"/>
            <rFont val="ＭＳ Ｐゴシック"/>
            <family val="3"/>
          </rPr>
          <t>リストから選択</t>
        </r>
      </text>
    </comment>
    <comment ref="F29" authorId="0">
      <text>
        <r>
          <rPr>
            <b/>
            <sz val="9"/>
            <rFont val="ＭＳ Ｐゴシック"/>
            <family val="3"/>
          </rPr>
          <t>リストから選択</t>
        </r>
      </text>
    </comment>
    <comment ref="F31" authorId="0">
      <text>
        <r>
          <rPr>
            <b/>
            <sz val="9"/>
            <rFont val="ＭＳ Ｐゴシック"/>
            <family val="3"/>
          </rPr>
          <t>リストから選択</t>
        </r>
      </text>
    </comment>
    <comment ref="F33" authorId="0">
      <text>
        <r>
          <rPr>
            <b/>
            <sz val="9"/>
            <rFont val="ＭＳ Ｐゴシック"/>
            <family val="3"/>
          </rPr>
          <t>リストから選択</t>
        </r>
      </text>
    </comment>
    <comment ref="F35" authorId="0">
      <text>
        <r>
          <rPr>
            <b/>
            <sz val="9"/>
            <rFont val="ＭＳ Ｐゴシック"/>
            <family val="3"/>
          </rPr>
          <t>リストから選択</t>
        </r>
      </text>
    </comment>
  </commentList>
</comments>
</file>

<file path=xl/comments6.xml><?xml version="1.0" encoding="utf-8"?>
<comments xmlns="http://schemas.openxmlformats.org/spreadsheetml/2006/main">
  <authors>
    <author>mneda</author>
  </authors>
  <commentList>
    <comment ref="B3" authorId="0">
      <text>
        <r>
          <rPr>
            <b/>
            <sz val="9"/>
            <rFont val="ＭＳ Ｐゴシック"/>
            <family val="3"/>
          </rPr>
          <t>リストから選択</t>
        </r>
      </text>
    </comment>
    <comment ref="F7" authorId="0">
      <text>
        <r>
          <rPr>
            <b/>
            <sz val="9"/>
            <rFont val="ＭＳ Ｐゴシック"/>
            <family val="3"/>
          </rPr>
          <t>リストから選択</t>
        </r>
      </text>
    </comment>
    <comment ref="F9" authorId="0">
      <text>
        <r>
          <rPr>
            <b/>
            <sz val="9"/>
            <rFont val="ＭＳ Ｐゴシック"/>
            <family val="3"/>
          </rPr>
          <t>リストから選択</t>
        </r>
      </text>
    </comment>
    <comment ref="F11" authorId="0">
      <text>
        <r>
          <rPr>
            <b/>
            <sz val="9"/>
            <rFont val="ＭＳ Ｐゴシック"/>
            <family val="3"/>
          </rPr>
          <t>リストから選択</t>
        </r>
      </text>
    </comment>
    <comment ref="F13" authorId="0">
      <text>
        <r>
          <rPr>
            <b/>
            <sz val="9"/>
            <rFont val="ＭＳ Ｐゴシック"/>
            <family val="3"/>
          </rPr>
          <t>リストから選択</t>
        </r>
      </text>
    </comment>
    <comment ref="F15" authorId="0">
      <text>
        <r>
          <rPr>
            <b/>
            <sz val="9"/>
            <rFont val="ＭＳ Ｐゴシック"/>
            <family val="3"/>
          </rPr>
          <t>リストから選択</t>
        </r>
      </text>
    </comment>
    <comment ref="F17" authorId="0">
      <text>
        <r>
          <rPr>
            <b/>
            <sz val="9"/>
            <rFont val="ＭＳ Ｐゴシック"/>
            <family val="3"/>
          </rPr>
          <t>リストから選択</t>
        </r>
      </text>
    </comment>
    <comment ref="F19" authorId="0">
      <text>
        <r>
          <rPr>
            <b/>
            <sz val="9"/>
            <rFont val="ＭＳ Ｐゴシック"/>
            <family val="3"/>
          </rPr>
          <t>リストから選択</t>
        </r>
      </text>
    </comment>
    <comment ref="F21" authorId="0">
      <text>
        <r>
          <rPr>
            <b/>
            <sz val="9"/>
            <rFont val="ＭＳ Ｐゴシック"/>
            <family val="3"/>
          </rPr>
          <t>リストから選択</t>
        </r>
      </text>
    </comment>
    <comment ref="F23" authorId="0">
      <text>
        <r>
          <rPr>
            <b/>
            <sz val="9"/>
            <rFont val="ＭＳ Ｐゴシック"/>
            <family val="3"/>
          </rPr>
          <t>リストから選択</t>
        </r>
      </text>
    </comment>
    <comment ref="F25" authorId="0">
      <text>
        <r>
          <rPr>
            <b/>
            <sz val="9"/>
            <rFont val="ＭＳ Ｐゴシック"/>
            <family val="3"/>
          </rPr>
          <t>リストから選択</t>
        </r>
      </text>
    </comment>
    <comment ref="F27" authorId="0">
      <text>
        <r>
          <rPr>
            <b/>
            <sz val="9"/>
            <rFont val="ＭＳ Ｐゴシック"/>
            <family val="3"/>
          </rPr>
          <t>リストから選択</t>
        </r>
      </text>
    </comment>
    <comment ref="F29" authorId="0">
      <text>
        <r>
          <rPr>
            <b/>
            <sz val="9"/>
            <rFont val="ＭＳ Ｐゴシック"/>
            <family val="3"/>
          </rPr>
          <t>リストから選択</t>
        </r>
      </text>
    </comment>
    <comment ref="F31" authorId="0">
      <text>
        <r>
          <rPr>
            <b/>
            <sz val="9"/>
            <rFont val="ＭＳ Ｐゴシック"/>
            <family val="3"/>
          </rPr>
          <t>リストから選択</t>
        </r>
      </text>
    </comment>
    <comment ref="F33" authorId="0">
      <text>
        <r>
          <rPr>
            <b/>
            <sz val="9"/>
            <rFont val="ＭＳ Ｐゴシック"/>
            <family val="3"/>
          </rPr>
          <t>リストから選択</t>
        </r>
      </text>
    </comment>
    <comment ref="F35" authorId="0">
      <text>
        <r>
          <rPr>
            <b/>
            <sz val="9"/>
            <rFont val="ＭＳ Ｐゴシック"/>
            <family val="3"/>
          </rPr>
          <t>リストから選択</t>
        </r>
      </text>
    </comment>
  </commentList>
</comments>
</file>

<file path=xl/comments9.xml><?xml version="1.0" encoding="utf-8"?>
<comments xmlns="http://schemas.openxmlformats.org/spreadsheetml/2006/main">
  <authors>
    <author>mneda</author>
  </authors>
  <commentList>
    <comment ref="A6" authorId="0">
      <text>
        <r>
          <rPr>
            <b/>
            <sz val="9"/>
            <rFont val="ＭＳ Ｐゴシック"/>
            <family val="3"/>
          </rPr>
          <t>リストから選択</t>
        </r>
      </text>
    </comment>
    <comment ref="H6" authorId="0">
      <text>
        <r>
          <rPr>
            <b/>
            <sz val="9"/>
            <rFont val="ＭＳ Ｐゴシック"/>
            <family val="3"/>
          </rPr>
          <t>「所属」「氏名」を入力すると自動入力されます</t>
        </r>
      </text>
    </comment>
    <comment ref="J6" authorId="0">
      <text>
        <r>
          <rPr>
            <b/>
            <sz val="9"/>
            <rFont val="ＭＳ Ｐゴシック"/>
            <family val="3"/>
          </rPr>
          <t>リストから選択</t>
        </r>
      </text>
    </comment>
  </commentList>
</comments>
</file>

<file path=xl/sharedStrings.xml><?xml version="1.0" encoding="utf-8"?>
<sst xmlns="http://schemas.openxmlformats.org/spreadsheetml/2006/main" count="533" uniqueCount="306">
  <si>
    <t>東北地区ボウリング連盟代表者　殿</t>
  </si>
  <si>
    <t>　早春の候、貴連盟におかれましてはますますご清栄のことと存じます。</t>
  </si>
  <si>
    <t>１）</t>
  </si>
  <si>
    <t>開催要項</t>
  </si>
  <si>
    <t>２）</t>
  </si>
  <si>
    <t>３）</t>
  </si>
  <si>
    <t>３）</t>
  </si>
  <si>
    <t>参加資格一覧</t>
  </si>
  <si>
    <t>４）</t>
  </si>
  <si>
    <t>４）</t>
  </si>
  <si>
    <t>参加申込書（男女）</t>
  </si>
  <si>
    <t>連合役員宿泊・役員会の案内</t>
  </si>
  <si>
    <t>５）</t>
  </si>
  <si>
    <t>日程（予定）</t>
  </si>
  <si>
    <t>６）</t>
  </si>
  <si>
    <t>送金明細書</t>
  </si>
  <si>
    <t>７）</t>
  </si>
  <si>
    <t>使用ボール登録書</t>
  </si>
  <si>
    <t>開　催　要　項</t>
  </si>
  <si>
    <t>主催</t>
  </si>
  <si>
    <t>東 北 地 区 ボ ウ リ ン グ 連 合</t>
  </si>
  <si>
    <t>主管</t>
  </si>
  <si>
    <t>公認</t>
  </si>
  <si>
    <t>後援</t>
  </si>
  <si>
    <t>開催月日</t>
  </si>
  <si>
    <t>競技会場</t>
  </si>
  <si>
    <t>競技種目</t>
  </si>
  <si>
    <t>男女別　　個人戦</t>
  </si>
  <si>
    <t>競技方式</t>
  </si>
  <si>
    <t>デュアルレーン方式（アメリカ方式）で実施する。</t>
  </si>
  <si>
    <t>競技方法</t>
  </si>
  <si>
    <t>予選</t>
  </si>
  <si>
    <t>３ゲーム毎にレーンを移動し９ゲームを行う。</t>
  </si>
  <si>
    <t>決勝</t>
  </si>
  <si>
    <t>予選９ゲームの得点により男子上位２０名、女子上位１２名を選出して行う。</t>
  </si>
  <si>
    <t>但し、参加人数によっては変更される場合もあります。</t>
  </si>
  <si>
    <t>男子</t>
  </si>
  <si>
    <t>２０名の選手がA・B組に分かれ、各組内の選手と１ゲームマッチの総当たり戦９ゲームを行い順位を決定し、さらに両組の同順位で２ゲームのポジションマッチを行い、順位を決定する。</t>
  </si>
  <si>
    <t>※</t>
  </si>
  <si>
    <t>決勝の総当たり戦、並びにポジションマッチの各ゲームの勝利者にはボーナスポイントとして１０ポイントを与える。</t>
  </si>
  <si>
    <t>決勝戦のA・B組は以下のとおりとする。</t>
  </si>
  <si>
    <t>A組</t>
  </si>
  <si>
    <t>１位</t>
  </si>
  <si>
    <t>４位</t>
  </si>
  <si>
    <t>５位</t>
  </si>
  <si>
    <t>８位</t>
  </si>
  <si>
    <t>９位</t>
  </si>
  <si>
    <t>１２位</t>
  </si>
  <si>
    <t>１３位</t>
  </si>
  <si>
    <t>１６位</t>
  </si>
  <si>
    <t>１７位</t>
  </si>
  <si>
    <t>２０位</t>
  </si>
  <si>
    <t>B組</t>
  </si>
  <si>
    <t>２位</t>
  </si>
  <si>
    <t>３位</t>
  </si>
  <si>
    <t>６位</t>
  </si>
  <si>
    <t>７位</t>
  </si>
  <si>
    <t>１０位</t>
  </si>
  <si>
    <t>１１位</t>
  </si>
  <si>
    <t>１４位</t>
  </si>
  <si>
    <t>１５位</t>
  </si>
  <si>
    <t>１８位</t>
  </si>
  <si>
    <t>１９位</t>
  </si>
  <si>
    <t>女子</t>
  </si>
  <si>
    <t>１２名の選手がA・B組に分かれ、各組内の選手と１ゲームマッチの総当たり戦５ゲームを行い順位を決定し、さらに両組の同順位が２ゲームのポジションマッチを行い、順位を決定する。</t>
  </si>
  <si>
    <t>競技規定</t>
  </si>
  <si>
    <t>公益財団法人全日本ボウリング協会制定の選手権競技会規程並びにボウリング競技規則を適応する。</t>
  </si>
  <si>
    <t>同位の裁定</t>
  </si>
  <si>
    <t>予選・決勝において同位が生じた場合、第１３３条に基づき裁定する。</t>
  </si>
  <si>
    <t>ただし、決勝ポジションマッチ後に１位と２位が同点の場合、９・１０フレームの決定戦により順位を決定する。</t>
  </si>
  <si>
    <t>参加資格</t>
  </si>
  <si>
    <t>施設使用料</t>
  </si>
  <si>
    <t>(１)</t>
  </si>
  <si>
    <t>予選</t>
  </si>
  <si>
    <t>①</t>
  </si>
  <si>
    <t>1名　７，５００円</t>
  </si>
  <si>
    <t>②</t>
  </si>
  <si>
    <t>1名　６，５００円</t>
  </si>
  <si>
    <t>(２)</t>
  </si>
  <si>
    <t>決勝</t>
  </si>
  <si>
    <t>１名　６，５００円（１１ゲーム）</t>
  </si>
  <si>
    <t>１名　４，５００円（７ゲーム）</t>
  </si>
  <si>
    <t>褒章</t>
  </si>
  <si>
    <t>男女共に優勝～第６位</t>
  </si>
  <si>
    <t>(２)</t>
  </si>
  <si>
    <t>個人ハイゲーム・ハイシリーズ（予選９ゲーム対象）</t>
  </si>
  <si>
    <t>(３)</t>
  </si>
  <si>
    <t>大会参加賞</t>
  </si>
  <si>
    <t>(４)</t>
  </si>
  <si>
    <t>決勝出場賞（決勝出場者全員）</t>
  </si>
  <si>
    <t>申込方法</t>
  </si>
  <si>
    <t>各連盟ごとに参加選手をとりまとめ、期日厳守の上、所定の申込用紙に必要事項を入力し、入力したデータはExcelデータのまま下記メールアドレスへ送信すること。</t>
  </si>
  <si>
    <t>申込後の変更は、赤字で変更日を明記して添付ファイルで送信すること。</t>
  </si>
  <si>
    <t>参加費は下記送金先に期日までに振込むこと。</t>
  </si>
  <si>
    <t>申込期限</t>
  </si>
  <si>
    <t>申込先</t>
  </si>
  <si>
    <t>送金先</t>
  </si>
  <si>
    <t>注意事項</t>
  </si>
  <si>
    <t>参加選手はＪＢＣ会員証・ボール検査合格証を必ず携帯すること。</t>
  </si>
  <si>
    <t>②</t>
  </si>
  <si>
    <t>ユニフォームは、各県連制定、並びに指定のものでＪＢＣに登録済のものとする。</t>
  </si>
  <si>
    <t>ただし、学生連盟は各学校制定のものでＪＢＣに登録済のものを認める。</t>
  </si>
  <si>
    <t>③</t>
  </si>
  <si>
    <t>大会中に使用するボールは、競技前に使用ボール全てを登録すること。</t>
  </si>
  <si>
    <t>④</t>
  </si>
  <si>
    <t>未検査ボール又は有効期限切れのボールを使用する場合は、競技前に大会認証部で検査を受けること。検査料はボール１個につき５００円とする。ただし、有効期限は大会開催期間中とする。</t>
  </si>
  <si>
    <t>⑤</t>
  </si>
  <si>
    <t>各県連盟および学生連盟監督は、連盟旗を持参し、監督会議に出席すること。</t>
  </si>
  <si>
    <t>⑥</t>
  </si>
  <si>
    <t>⑦</t>
  </si>
  <si>
    <t>開会式には、各連盟とも監督およびA組の選手が参加すること。</t>
  </si>
  <si>
    <t>表彰式ならびに閉会式には、各県連盟・学生連盟監督と表彰該当選手全員が参加すること。</t>
  </si>
  <si>
    <t>⑧</t>
  </si>
  <si>
    <t>各選手の持込ボールの登録料として、5個目より1個につき500円を徴収する。</t>
  </si>
  <si>
    <t>会場に持ち込んだ全てのﾎﾞｰﾙを競技開始前に登録すること。また、ﾎﾞｰﾙの追加登録は原則として認めない。</t>
  </si>
  <si>
    <t>参加全競技者の中から無作為にボール検査を実施する。シフト終了後、指名された選手は速やかにボール検査に協力すること。登録していないボールを会場へ持ち込んだ場合、それまでの記録は全て無効とする。</t>
  </si>
  <si>
    <t>団体名：</t>
  </si>
  <si>
    <t>ボウリング連盟</t>
  </si>
  <si>
    <t xml:space="preserve"> ※黄色の部分は自動に入ります。</t>
  </si>
  <si>
    <t>№</t>
  </si>
  <si>
    <t>フリガナ</t>
  </si>
  <si>
    <t>性別</t>
  </si>
  <si>
    <t>JBC　№</t>
  </si>
  <si>
    <t>参加資格№</t>
  </si>
  <si>
    <t>選       手     名</t>
  </si>
  <si>
    <t>男</t>
  </si>
  <si>
    <t>-</t>
  </si>
  <si>
    <t>青森県</t>
  </si>
  <si>
    <t>02</t>
  </si>
  <si>
    <t>岩手県</t>
  </si>
  <si>
    <t>03</t>
  </si>
  <si>
    <t>宮城県</t>
  </si>
  <si>
    <t>04</t>
  </si>
  <si>
    <t>秋田県</t>
  </si>
  <si>
    <t>05</t>
  </si>
  <si>
    <t>山形県</t>
  </si>
  <si>
    <t>06</t>
  </si>
  <si>
    <t>福島県</t>
  </si>
  <si>
    <t>07</t>
  </si>
  <si>
    <t>北海道・東北学生</t>
  </si>
  <si>
    <t>51</t>
  </si>
  <si>
    <t>女</t>
  </si>
  <si>
    <t>連合役員の宿泊案内</t>
  </si>
  <si>
    <t>斡旋ホテル</t>
  </si>
  <si>
    <t>宿泊料金</t>
  </si>
  <si>
    <t>宿泊申込書</t>
  </si>
  <si>
    <t>氏名</t>
  </si>
  <si>
    <t>喫煙・禁煙</t>
  </si>
  <si>
    <t>役員会</t>
  </si>
  <si>
    <t>送金責任者</t>
  </si>
  <si>
    <t>連　絡　先</t>
  </si>
  <si>
    <t>ボウリング連盟</t>
  </si>
  <si>
    <t>日　程　（予定）</t>
  </si>
  <si>
    <t>＜参加　89名～99名の場合　　22レーン使用＞</t>
  </si>
  <si>
    <t>使用ボール登録</t>
  </si>
  <si>
    <t>～</t>
  </si>
  <si>
    <t>選手集合</t>
  </si>
  <si>
    <t>監督会議</t>
  </si>
  <si>
    <t>開会式</t>
  </si>
  <si>
    <t>A組１回戦</t>
  </si>
  <si>
    <t>1BOX　４人打ち</t>
  </si>
  <si>
    <t>B組１回戦</t>
  </si>
  <si>
    <t>1BOX　５人打ち</t>
  </si>
  <si>
    <t>A組２回戦</t>
  </si>
  <si>
    <t>B組２回戦</t>
  </si>
  <si>
    <t>選手受付</t>
  </si>
  <si>
    <t>A組３回戦</t>
  </si>
  <si>
    <t>B組３回戦</t>
  </si>
  <si>
    <t>女子決勝戦受付</t>
  </si>
  <si>
    <t>女子決勝戦</t>
  </si>
  <si>
    <t>ポジションマッチ</t>
  </si>
  <si>
    <t>男子決勝戦受付</t>
  </si>
  <si>
    <t>男子決勝戦</t>
  </si>
  <si>
    <t>表彰式</t>
  </si>
  <si>
    <t>並びに</t>
  </si>
  <si>
    <t>閉会式</t>
  </si>
  <si>
    <t>【　監　督　登　録　】</t>
  </si>
  <si>
    <t>（フリガナ）</t>
  </si>
  <si>
    <t>監督名</t>
  </si>
  <si>
    <t>役職名</t>
  </si>
  <si>
    <t>専任・兼任別</t>
  </si>
  <si>
    <t>専　　任</t>
  </si>
  <si>
    <t>・</t>
  </si>
  <si>
    <t>兼　　任</t>
  </si>
  <si>
    <t>【　送　金　明　細　】</t>
  </si>
  <si>
    <t>１．</t>
  </si>
  <si>
    <t>送金内訳及び金額</t>
  </si>
  <si>
    <t>施設使用料</t>
  </si>
  <si>
    <t>　一般</t>
  </si>
  <si>
    <t>円</t>
  </si>
  <si>
    <t>×</t>
  </si>
  <si>
    <t>人</t>
  </si>
  <si>
    <t>＝</t>
  </si>
  <si>
    <t>　ジュニア・学連</t>
  </si>
  <si>
    <t xml:space="preserve"> 地区連合役員宿泊費</t>
  </si>
  <si>
    <t>地区連合役員会会議費</t>
  </si>
  <si>
    <t>合　計</t>
  </si>
  <si>
    <t>２．</t>
  </si>
  <si>
    <t>送金方法</t>
  </si>
  <si>
    <t>月</t>
  </si>
  <si>
    <t>日頃</t>
  </si>
  <si>
    <t>銀行</t>
  </si>
  <si>
    <t>店より</t>
  </si>
  <si>
    <t>振込いたします。</t>
  </si>
  <si>
    <t>団体名</t>
  </si>
  <si>
    <t>代表者名</t>
  </si>
  <si>
    <t>送金責任者</t>
  </si>
  <si>
    <t>連絡先ＴＥＬ</t>
  </si>
  <si>
    <t>ボウリング連盟</t>
  </si>
  <si>
    <t>使用ボール登録書(正)</t>
  </si>
  <si>
    <t>所属</t>
  </si>
  <si>
    <t>氏　　　名</t>
  </si>
  <si>
    <t>-</t>
  </si>
  <si>
    <t>ボール名</t>
  </si>
  <si>
    <t>ボール№</t>
  </si>
  <si>
    <t>切り取り線</t>
  </si>
  <si>
    <t>使用ボール登録書(副)</t>
  </si>
  <si>
    <t>参加資格一覧</t>
  </si>
  <si>
    <t>　本大会の参加資格は、以下の通りとする。</t>
  </si>
  <si>
    <t>１）</t>
  </si>
  <si>
    <t>２）</t>
  </si>
  <si>
    <t>５）</t>
  </si>
  <si>
    <t>６）</t>
  </si>
  <si>
    <t>７）</t>
  </si>
  <si>
    <t>８）</t>
  </si>
  <si>
    <t>９）</t>
  </si>
  <si>
    <t>１０）</t>
  </si>
  <si>
    <t>東北選抜ボウリング選手権大会歴代優勝者</t>
  </si>
  <si>
    <t>１１）</t>
  </si>
  <si>
    <t>１２）</t>
  </si>
  <si>
    <t>１３）</t>
  </si>
  <si>
    <t>１４）</t>
  </si>
  <si>
    <t>１５）</t>
  </si>
  <si>
    <t>１６）</t>
  </si>
  <si>
    <t>１７）</t>
  </si>
  <si>
    <t>１８）</t>
  </si>
  <si>
    <t>１９）</t>
  </si>
  <si>
    <t>２０）</t>
  </si>
  <si>
    <t>２１）</t>
  </si>
  <si>
    <t>各県選手権大会（1位～3位）</t>
  </si>
  <si>
    <t>２２）</t>
  </si>
  <si>
    <t>各県連盟推薦者（男女各1名）</t>
  </si>
  <si>
    <t>　</t>
  </si>
  <si>
    <t>第44回東北選抜ボウリング選手権大会</t>
  </si>
  <si>
    <t>福島県ボウリング連盟</t>
  </si>
  <si>
    <t>公益財団法人　福島県スポーツ協会</t>
  </si>
  <si>
    <t>公益財団法人　全日本ボウリング協会（4月より公益財団法人ジャパンボウリング）</t>
  </si>
  <si>
    <t>令和６年４月２０日（土）～４月２１日（日）</t>
  </si>
  <si>
    <t>福島オークラボウル　（公認競技場№１０７－０１）　AMF２６Ｌ</t>
  </si>
  <si>
    <t>〒960-8151</t>
  </si>
  <si>
    <t>福島県福島市太平寺字過吹11-1</t>
  </si>
  <si>
    <t>TEL：024-546-0263 </t>
  </si>
  <si>
    <t>令和５年度における公益財団法人全日本ボウリング協会及び東北地区連合主催大会において入賞した者、並びに各県連からの推薦者とする（別紙参加資格一覧参照）。</t>
  </si>
  <si>
    <t>令和６年３月２６日（火）</t>
  </si>
  <si>
    <t>〒960-0101　　福島市瀬上町字町裏6番地1　㈱ビルエース内</t>
  </si>
  <si>
    <t>TEL　024-553-4422　FAX　024-552-1523</t>
  </si>
  <si>
    <t>メールアドレス</t>
  </si>
  <si>
    <t>jbc-fukushima@b-ace.co.jp</t>
  </si>
  <si>
    <t>福島信用金庫　　瀬上支店　　普通口座　　１５３１１９</t>
  </si>
  <si>
    <t>口座名　　福島県ボウリング連盟　　会長　　伊藤　寛</t>
  </si>
  <si>
    <t>送金締切日は令和６年３月２６日（火）期日厳守のこと。</t>
  </si>
  <si>
    <t>第44回東北選抜ボウリング選手権大会</t>
  </si>
  <si>
    <t>＜1日目　　　令和6年4月20日（土）＞</t>
  </si>
  <si>
    <t>＜２日目　　　令和6年4月21日（日）＞</t>
  </si>
  <si>
    <t>第４4回東北選抜ボウリング選手権大会</t>
  </si>
  <si>
    <t>２０２３年度の各種世界大会の出場者</t>
  </si>
  <si>
    <t>２０２３年度の各種アジア大会の出場者</t>
  </si>
  <si>
    <t>第６１回全日本ボウリング選手権大会の入賞者</t>
  </si>
  <si>
    <t>第５６回全日本選抜ボウリング選手権大会の入賞者</t>
  </si>
  <si>
    <t>第７８回国民体育大会ボウリング競技の入賞</t>
  </si>
  <si>
    <t>第４７回全日本中学ボウリング選手権大会の入賞者</t>
  </si>
  <si>
    <t>第４７回全日本高校ボウリング選手権大会の入賞者</t>
  </si>
  <si>
    <t>第３０回全国高校対抗ボウリング選手権大会の入賞者</t>
  </si>
  <si>
    <t>その他の２０２３年度におけるJBC主催大会の入賞者</t>
  </si>
  <si>
    <t>第４３回東北選抜ボウリング選手権大会の入賞者</t>
  </si>
  <si>
    <t>日本スポーツマスターズ２０２３東北ブロック大会（各部門　1位～3位）</t>
  </si>
  <si>
    <t>第２２回東北中学高校ボウリング選手権大会の入賞者</t>
  </si>
  <si>
    <t>第５０回東北総合体育大会ボウリング競技（各部門　1位～3位）</t>
  </si>
  <si>
    <t>第４５回東北社会人ボウリング選手権大会の入賞者</t>
  </si>
  <si>
    <t>第５０回東北実業団ボウリング選手権大会の入賞者</t>
  </si>
  <si>
    <t>第５０回東北ボウリング選手権大会の入賞者</t>
  </si>
  <si>
    <t>第４３回東北シニアボウリング選手権大会の入賞者</t>
  </si>
  <si>
    <t>第2８回東北実業団ボウリング競技大会の（ベーカー）入賞者</t>
  </si>
  <si>
    <t>２０２３年度ジュニアジャパン強化選手（強化合宿参加者）</t>
  </si>
  <si>
    <t>つきましては、来る令和6年4月20日（土）～21日（日）に開催致します、第44回東北選抜ボウリング選手権大会にあたり下記の通り書類を送信致しますので、参加選手のご配慮賜りますよう宜しくお願い申し上げます。</t>
  </si>
  <si>
    <t>第4４回東北選抜ボウリング選手権大会の開催について</t>
  </si>
  <si>
    <t>会長　　伊藤　寛</t>
  </si>
  <si>
    <t>東横イン福島東口1号館</t>
  </si>
  <si>
    <t>19日（金）</t>
  </si>
  <si>
    <t>20日（土）</t>
  </si>
  <si>
    <t>1泊　</t>
  </si>
  <si>
    <t>19日</t>
  </si>
  <si>
    <t>20日</t>
  </si>
  <si>
    <t>10,600円</t>
  </si>
  <si>
    <t>7,600円</t>
  </si>
  <si>
    <t>ツイン</t>
  </si>
  <si>
    <t>13,600円</t>
  </si>
  <si>
    <t>TEL　024-524-1045</t>
  </si>
  <si>
    <t>福島市栄町2-12</t>
  </si>
  <si>
    <t>シングル19日</t>
  </si>
  <si>
    <t>シングル20日</t>
  </si>
  <si>
    <t>２０２４年</t>
  </si>
  <si>
    <t>第44回東北選抜ボウリング選手権大会</t>
  </si>
  <si>
    <t>認証委員長　中田　明</t>
  </si>
  <si>
    <t>一般・学生</t>
  </si>
  <si>
    <t>ジュニア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</si>
</sst>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位&quot;"/>
    <numFmt numFmtId="177" formatCode="0&quot;人&quot;&quot;&quot;"/>
    <numFmt numFmtId="178" formatCode="0&quot;円&quot;&quot;&quot;"/>
    <numFmt numFmtId="179" formatCode="0&quot;泊&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93">
    <font>
      <sz val="11"/>
      <color theme="1"/>
      <name val="Calibri"/>
      <family val="3"/>
    </font>
    <font>
      <sz val="11"/>
      <color indexed="8"/>
      <name val="ＭＳ Ｐゴシック"/>
      <family val="3"/>
    </font>
    <font>
      <sz val="6"/>
      <name val="ＭＳ Ｐゴシック"/>
      <family val="3"/>
    </font>
    <font>
      <b/>
      <sz val="22"/>
      <name val="ＭＳ Ｐ明朝"/>
      <family val="1"/>
    </font>
    <font>
      <sz val="11"/>
      <name val="ＭＳ Ｐ明朝"/>
      <family val="1"/>
    </font>
    <font>
      <sz val="11"/>
      <name val="ＭＳ Ｐゴシック"/>
      <family val="3"/>
    </font>
    <font>
      <sz val="18"/>
      <name val="ＭＳ Ｐ明朝"/>
      <family val="1"/>
    </font>
    <font>
      <sz val="10"/>
      <name val="ＭＳ Ｐ明朝"/>
      <family val="1"/>
    </font>
    <font>
      <sz val="7"/>
      <name val="ＭＳ Ｐ明朝"/>
      <family val="1"/>
    </font>
    <font>
      <sz val="22"/>
      <name val="ＭＳ Ｐ明朝"/>
      <family val="1"/>
    </font>
    <font>
      <sz val="14"/>
      <name val="ＭＳ Ｐ明朝"/>
      <family val="1"/>
    </font>
    <font>
      <b/>
      <sz val="14"/>
      <name val="ＭＳ Ｐ明朝"/>
      <family val="1"/>
    </font>
    <font>
      <sz val="12"/>
      <name val="ＭＳ Ｐ明朝"/>
      <family val="1"/>
    </font>
    <font>
      <sz val="6"/>
      <name val="ＭＳ Ｐ明朝"/>
      <family val="1"/>
    </font>
    <font>
      <b/>
      <sz val="20"/>
      <name val="ＭＳ Ｐ明朝"/>
      <family val="1"/>
    </font>
    <font>
      <sz val="16"/>
      <name val="ＭＳ Ｐ明朝"/>
      <family val="1"/>
    </font>
    <font>
      <sz val="8"/>
      <name val="ＭＳ Ｐ明朝"/>
      <family val="1"/>
    </font>
    <font>
      <b/>
      <sz val="9"/>
      <name val="ＭＳ Ｐゴシック"/>
      <family val="3"/>
    </font>
    <font>
      <sz val="12"/>
      <name val="ＭＳ ゴシック"/>
      <family val="3"/>
    </font>
    <font>
      <sz val="6"/>
      <name val="ＭＳ ゴシック"/>
      <family val="3"/>
    </font>
    <font>
      <b/>
      <sz val="16"/>
      <name val="ＭＳ Ｐ明朝"/>
      <family val="1"/>
    </font>
    <font>
      <b/>
      <sz val="18"/>
      <name val="ＭＳ Ｐ明朝"/>
      <family val="1"/>
    </font>
    <font>
      <sz val="11"/>
      <name val="HG丸ｺﾞｼｯｸM-PRO"/>
      <family val="3"/>
    </font>
    <font>
      <b/>
      <sz val="16"/>
      <name val="HG丸ｺﾞｼｯｸM-PRO"/>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u val="single"/>
      <sz val="11"/>
      <color indexed="20"/>
      <name val="ＭＳ Ｐゴシック"/>
      <family val="3"/>
    </font>
    <font>
      <sz val="11"/>
      <color indexed="17"/>
      <name val="ＭＳ Ｐゴシック"/>
      <family val="3"/>
    </font>
    <font>
      <sz val="11"/>
      <color indexed="8"/>
      <name val="HG正楷書体-PRO"/>
      <family val="4"/>
    </font>
    <font>
      <sz val="11"/>
      <color indexed="10"/>
      <name val="ＭＳ Ｐ明朝"/>
      <family val="1"/>
    </font>
    <font>
      <sz val="10.5"/>
      <color indexed="8"/>
      <name val="ＭＳ 明朝"/>
      <family val="1"/>
    </font>
    <font>
      <b/>
      <sz val="11"/>
      <color indexed="8"/>
      <name val="ＭＳ Ｐ明朝"/>
      <family val="1"/>
    </font>
    <font>
      <sz val="12"/>
      <color indexed="8"/>
      <name val="ＭＳ Ｐ明朝"/>
      <family val="1"/>
    </font>
    <font>
      <b/>
      <sz val="14"/>
      <color indexed="8"/>
      <name val="ＭＳ Ｐ明朝"/>
      <family val="1"/>
    </font>
    <font>
      <sz val="11"/>
      <color indexed="63"/>
      <name val="ＭＳ Ｐ明朝"/>
      <family val="1"/>
    </font>
    <font>
      <b/>
      <sz val="14"/>
      <color indexed="8"/>
      <name val="HG正楷書体-PRO"/>
      <family val="4"/>
    </font>
    <font>
      <b/>
      <u val="single"/>
      <sz val="11"/>
      <color indexed="12"/>
      <name val="ＭＳ Ｐ明朝"/>
      <family val="1"/>
    </font>
    <font>
      <b/>
      <sz val="22"/>
      <color indexed="8"/>
      <name val="ＭＳ Ｐ明朝"/>
      <family val="1"/>
    </font>
    <font>
      <b/>
      <sz val="18"/>
      <color indexed="8"/>
      <name val="ＭＳ Ｐ明朝"/>
      <family val="1"/>
    </font>
    <font>
      <b/>
      <sz val="11"/>
      <color indexed="10"/>
      <name val="ＭＳ Ｐ明朝"/>
      <family val="1"/>
    </font>
    <font>
      <b/>
      <sz val="16"/>
      <color indexed="8"/>
      <name val="ＭＳ Ｐ明朝"/>
      <family val="1"/>
    </font>
    <font>
      <sz val="14"/>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u val="single"/>
      <sz val="11"/>
      <color theme="11"/>
      <name val="Calibri"/>
      <family val="3"/>
    </font>
    <font>
      <sz val="11"/>
      <color rgb="FF006100"/>
      <name val="Calibri"/>
      <family val="3"/>
    </font>
    <font>
      <sz val="11"/>
      <color theme="1"/>
      <name val="HG正楷書体-PRO"/>
      <family val="4"/>
    </font>
    <font>
      <sz val="11"/>
      <color rgb="FFFF0000"/>
      <name val="ＭＳ Ｐ明朝"/>
      <family val="1"/>
    </font>
    <font>
      <sz val="10.5"/>
      <color theme="1"/>
      <name val="ＭＳ 明朝"/>
      <family val="1"/>
    </font>
    <font>
      <b/>
      <sz val="11"/>
      <color theme="1"/>
      <name val="ＭＳ Ｐ明朝"/>
      <family val="1"/>
    </font>
    <font>
      <sz val="12"/>
      <color theme="1"/>
      <name val="ＭＳ Ｐ明朝"/>
      <family val="1"/>
    </font>
    <font>
      <b/>
      <sz val="14"/>
      <color theme="1"/>
      <name val="ＭＳ Ｐ明朝"/>
      <family val="1"/>
    </font>
    <font>
      <sz val="11"/>
      <color rgb="FF333333"/>
      <name val="ＭＳ Ｐ明朝"/>
      <family val="1"/>
    </font>
    <font>
      <b/>
      <sz val="11"/>
      <color rgb="FFFF0000"/>
      <name val="ＭＳ Ｐ明朝"/>
      <family val="1"/>
    </font>
    <font>
      <b/>
      <sz val="14"/>
      <color theme="1"/>
      <name val="HG正楷書体-PRO"/>
      <family val="4"/>
    </font>
    <font>
      <b/>
      <u val="single"/>
      <sz val="11"/>
      <color theme="10"/>
      <name val="ＭＳ Ｐ明朝"/>
      <family val="1"/>
    </font>
    <font>
      <b/>
      <sz val="22"/>
      <color theme="1"/>
      <name val="ＭＳ Ｐ明朝"/>
      <family val="1"/>
    </font>
    <font>
      <b/>
      <sz val="18"/>
      <color theme="1"/>
      <name val="ＭＳ Ｐ明朝"/>
      <family val="1"/>
    </font>
    <font>
      <b/>
      <sz val="16"/>
      <color theme="1"/>
      <name val="ＭＳ Ｐ明朝"/>
      <family val="1"/>
    </font>
    <font>
      <sz val="14"/>
      <color theme="1"/>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thin"/>
      <right/>
      <top style="thin"/>
      <bottom style="thin"/>
    </border>
    <border>
      <left/>
      <right/>
      <top style="thin"/>
      <bottom/>
    </border>
    <border>
      <left/>
      <right/>
      <top/>
      <bottom style="mediumDashDotDot"/>
    </border>
    <border>
      <left style="thin"/>
      <right/>
      <top style="thin"/>
      <bottom/>
    </border>
    <border>
      <left style="thin"/>
      <right/>
      <top/>
      <bottom style="thin"/>
    </border>
    <border>
      <left style="thin"/>
      <right style="thin"/>
      <top style="thin"/>
      <bottom/>
    </border>
    <border>
      <left style="thin"/>
      <right style="thin"/>
      <top/>
      <bottom style="thin"/>
    </border>
    <border>
      <left/>
      <right style="thin"/>
      <top style="thin"/>
      <bottom/>
    </border>
    <border>
      <left/>
      <right style="thin"/>
      <top/>
      <bottom style="thin"/>
    </border>
    <border>
      <left/>
      <right style="thin"/>
      <top style="thin"/>
      <bottom style="thin"/>
    </border>
    <border>
      <left style="thin"/>
      <right/>
      <top style="thin"/>
      <bottom style="dotted"/>
    </border>
    <border>
      <left/>
      <right style="thin"/>
      <top style="thin"/>
      <bottom style="dotted"/>
    </border>
    <border>
      <left/>
      <right/>
      <top style="thin"/>
      <bottom style="dotted"/>
    </border>
    <border>
      <left style="thin"/>
      <right/>
      <top style="dotted"/>
      <bottom style="thin"/>
    </border>
    <border>
      <left/>
      <right style="thin"/>
      <top style="dotted"/>
      <bottom style="thin"/>
    </border>
    <border>
      <left/>
      <right/>
      <top style="dotted"/>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protection/>
    </xf>
    <xf numFmtId="0" fontId="5" fillId="0" borderId="0">
      <alignment vertical="center"/>
      <protection/>
    </xf>
    <xf numFmtId="0" fontId="18" fillId="0" borderId="0">
      <alignment vertical="center"/>
      <protection/>
    </xf>
    <xf numFmtId="0" fontId="5" fillId="0" borderId="0">
      <alignment vertical="center"/>
      <protection/>
    </xf>
    <xf numFmtId="0" fontId="5" fillId="0" borderId="0">
      <alignment vertical="center"/>
      <protection/>
    </xf>
    <xf numFmtId="0" fontId="75" fillId="0" borderId="0">
      <alignment vertical="center"/>
      <protection/>
    </xf>
    <xf numFmtId="0" fontId="0" fillId="0" borderId="0">
      <alignment vertical="center"/>
      <protection/>
    </xf>
    <xf numFmtId="0" fontId="76" fillId="0" borderId="0" applyNumberFormat="0" applyFill="0" applyBorder="0" applyAlignment="0" applyProtection="0"/>
    <xf numFmtId="0" fontId="77" fillId="32" borderId="0" applyNumberFormat="0" applyBorder="0" applyAlignment="0" applyProtection="0"/>
  </cellStyleXfs>
  <cellXfs count="195">
    <xf numFmtId="0" fontId="0" fillId="0" borderId="0" xfId="0" applyFont="1" applyAlignment="1">
      <alignment vertical="center"/>
    </xf>
    <xf numFmtId="0" fontId="78" fillId="0" borderId="0" xfId="0" applyFont="1" applyAlignment="1">
      <alignment vertical="center"/>
    </xf>
    <xf numFmtId="0" fontId="4" fillId="0" borderId="0" xfId="62" applyFont="1">
      <alignment vertical="center"/>
      <protection/>
    </xf>
    <xf numFmtId="0" fontId="6" fillId="0" borderId="0" xfId="66" applyFont="1" applyAlignment="1">
      <alignment horizontal="distributed" vertical="center"/>
      <protection/>
    </xf>
    <xf numFmtId="0" fontId="6" fillId="0" borderId="0" xfId="66" applyFont="1" applyAlignment="1">
      <alignment horizontal="center" vertical="center"/>
      <protection/>
    </xf>
    <xf numFmtId="0" fontId="4" fillId="0" borderId="0" xfId="66" applyFont="1">
      <alignment vertical="center"/>
      <protection/>
    </xf>
    <xf numFmtId="0" fontId="4" fillId="0" borderId="0" xfId="62" applyFont="1" applyAlignment="1">
      <alignment horizontal="distributed" vertical="center"/>
      <protection/>
    </xf>
    <xf numFmtId="0" fontId="7" fillId="0" borderId="0" xfId="66" applyFont="1" applyAlignment="1">
      <alignment horizontal="center" vertical="center"/>
      <protection/>
    </xf>
    <xf numFmtId="0" fontId="4" fillId="0" borderId="0" xfId="66" applyFont="1" applyAlignment="1">
      <alignment horizontal="distributed" vertical="center"/>
      <protection/>
    </xf>
    <xf numFmtId="0" fontId="8" fillId="0" borderId="0" xfId="62" applyFont="1">
      <alignment vertical="center"/>
      <protection/>
    </xf>
    <xf numFmtId="0" fontId="4" fillId="0" borderId="0" xfId="62" applyFont="1" applyAlignment="1">
      <alignment horizontal="left" vertical="center"/>
      <protection/>
    </xf>
    <xf numFmtId="0" fontId="75" fillId="0" borderId="0" xfId="63" applyFont="1" applyAlignment="1">
      <alignment vertical="center"/>
      <protection/>
    </xf>
    <xf numFmtId="0" fontId="4" fillId="0" borderId="0" xfId="62" applyFont="1" applyAlignment="1">
      <alignment horizontal="left" vertical="center" indent="6"/>
      <protection/>
    </xf>
    <xf numFmtId="0" fontId="75" fillId="0" borderId="0" xfId="63" applyFont="1" applyAlignment="1">
      <alignment horizontal="left" vertical="center" indent="1"/>
      <protection/>
    </xf>
    <xf numFmtId="0" fontId="4" fillId="0" borderId="0" xfId="62" applyFont="1" applyAlignment="1">
      <alignment horizontal="right" vertical="center"/>
      <protection/>
    </xf>
    <xf numFmtId="0" fontId="4" fillId="0" borderId="0" xfId="62" applyFont="1" applyAlignment="1">
      <alignment horizontal="center" vertical="center"/>
      <protection/>
    </xf>
    <xf numFmtId="0" fontId="0" fillId="0" borderId="0" xfId="0" applyAlignment="1">
      <alignment vertical="center" wrapText="1"/>
    </xf>
    <xf numFmtId="0" fontId="4" fillId="0" borderId="0" xfId="62" applyFont="1" applyAlignment="1">
      <alignment horizontal="left" vertical="center" wrapText="1"/>
      <protection/>
    </xf>
    <xf numFmtId="49" fontId="4" fillId="0" borderId="0" xfId="62" applyNumberFormat="1" applyFont="1" applyAlignment="1">
      <alignment horizontal="center" vertical="center"/>
      <protection/>
    </xf>
    <xf numFmtId="49" fontId="4" fillId="0" borderId="0" xfId="62" applyNumberFormat="1" applyFont="1" applyAlignment="1">
      <alignment horizontal="right" vertical="center"/>
      <protection/>
    </xf>
    <xf numFmtId="49" fontId="4" fillId="0" borderId="0" xfId="62" applyNumberFormat="1" applyFont="1">
      <alignment vertical="center"/>
      <protection/>
    </xf>
    <xf numFmtId="49" fontId="4" fillId="0" borderId="0" xfId="62" applyNumberFormat="1" applyFont="1" applyAlignment="1">
      <alignment vertical="center" wrapText="1"/>
      <protection/>
    </xf>
    <xf numFmtId="0" fontId="4" fillId="0" borderId="0" xfId="0" applyFont="1" applyAlignment="1">
      <alignment vertical="center"/>
    </xf>
    <xf numFmtId="49" fontId="4" fillId="0" borderId="0" xfId="62" applyNumberFormat="1" applyFont="1" applyAlignment="1">
      <alignment horizontal="left" vertical="center" wrapText="1"/>
      <protection/>
    </xf>
    <xf numFmtId="0" fontId="4" fillId="0" borderId="0" xfId="63" applyFont="1" applyAlignment="1">
      <alignment vertical="center"/>
      <protection/>
    </xf>
    <xf numFmtId="0" fontId="79" fillId="0" borderId="0" xfId="62" applyFont="1">
      <alignment vertical="center"/>
      <protection/>
    </xf>
    <xf numFmtId="0" fontId="11" fillId="0" borderId="0" xfId="62" applyFont="1" applyAlignment="1">
      <alignment/>
      <protection/>
    </xf>
    <xf numFmtId="0" fontId="11" fillId="0" borderId="0" xfId="62" applyFont="1" applyAlignment="1">
      <alignment horizontal="center"/>
      <protection/>
    </xf>
    <xf numFmtId="0" fontId="4" fillId="0" borderId="0" xfId="62" applyFont="1" applyAlignment="1">
      <alignment/>
      <protection/>
    </xf>
    <xf numFmtId="0" fontId="11" fillId="0" borderId="0" xfId="62" applyFont="1" applyAlignment="1">
      <alignment horizontal="right"/>
      <protection/>
    </xf>
    <xf numFmtId="0" fontId="12" fillId="0" borderId="0" xfId="62" applyFont="1" applyAlignment="1">
      <alignment horizontal="center" vertical="center"/>
      <protection/>
    </xf>
    <xf numFmtId="49" fontId="12" fillId="0" borderId="0" xfId="62" applyNumberFormat="1" applyFont="1" applyAlignment="1">
      <alignment horizontal="center" vertical="center"/>
      <protection/>
    </xf>
    <xf numFmtId="0" fontId="10" fillId="0" borderId="0" xfId="62" applyFont="1">
      <alignment vertical="center"/>
      <protection/>
    </xf>
    <xf numFmtId="0" fontId="12" fillId="0" borderId="0" xfId="62" applyFont="1">
      <alignment vertical="center"/>
      <protection/>
    </xf>
    <xf numFmtId="0" fontId="12" fillId="0" borderId="0" xfId="62" applyFont="1" applyAlignment="1">
      <alignment vertical="center" wrapText="1"/>
      <protection/>
    </xf>
    <xf numFmtId="176" fontId="12" fillId="0" borderId="0" xfId="62" applyNumberFormat="1" applyFont="1" applyAlignment="1">
      <alignment horizontal="center" vertical="center"/>
      <protection/>
    </xf>
    <xf numFmtId="56" fontId="12" fillId="0" borderId="0" xfId="62" applyNumberFormat="1" applyFont="1">
      <alignment vertical="center"/>
      <protection/>
    </xf>
    <xf numFmtId="0" fontId="4" fillId="0" borderId="0" xfId="62" applyFont="1" applyAlignment="1" quotePrefix="1">
      <alignment horizontal="center" vertical="center"/>
      <protection/>
    </xf>
    <xf numFmtId="0" fontId="7" fillId="0" borderId="0" xfId="62" applyFont="1">
      <alignment vertical="center"/>
      <protection/>
    </xf>
    <xf numFmtId="0" fontId="7" fillId="0" borderId="0" xfId="62" applyFont="1" applyAlignment="1">
      <alignment horizontal="center" vertical="center"/>
      <protection/>
    </xf>
    <xf numFmtId="0" fontId="7" fillId="0" borderId="0" xfId="62" applyFont="1" applyAlignment="1">
      <alignment horizontal="center" vertical="center" wrapText="1"/>
      <protection/>
    </xf>
    <xf numFmtId="0" fontId="4" fillId="0" borderId="0" xfId="68" applyFont="1" applyAlignment="1">
      <alignment horizontal="center" vertical="center"/>
      <protection/>
    </xf>
    <xf numFmtId="0" fontId="12" fillId="0" borderId="10" xfId="68" applyFont="1" applyBorder="1" applyAlignment="1">
      <alignment horizontal="center" vertical="center"/>
      <protection/>
    </xf>
    <xf numFmtId="49" fontId="15" fillId="0" borderId="10" xfId="68" applyNumberFormat="1" applyFont="1" applyBorder="1" applyAlignment="1">
      <alignment horizontal="center" vertical="center"/>
      <protection/>
    </xf>
    <xf numFmtId="0" fontId="15" fillId="0" borderId="10" xfId="68" applyFont="1" applyBorder="1">
      <alignment vertical="center"/>
      <protection/>
    </xf>
    <xf numFmtId="0" fontId="4" fillId="0" borderId="10" xfId="68" applyFont="1" applyBorder="1" applyAlignment="1">
      <alignment/>
      <protection/>
    </xf>
    <xf numFmtId="0" fontId="4" fillId="0" borderId="0" xfId="68" applyFont="1" applyAlignment="1">
      <alignment horizontal="left" vertical="center"/>
      <protection/>
    </xf>
    <xf numFmtId="0" fontId="79" fillId="0" borderId="11" xfId="68" applyFont="1" applyBorder="1">
      <alignment vertical="center"/>
      <protection/>
    </xf>
    <xf numFmtId="0" fontId="4" fillId="0" borderId="11" xfId="68" applyFont="1" applyBorder="1">
      <alignment vertical="center"/>
      <protection/>
    </xf>
    <xf numFmtId="0" fontId="4" fillId="0" borderId="12" xfId="68" applyFont="1" applyBorder="1" applyAlignment="1">
      <alignment horizontal="center" vertical="center"/>
      <protection/>
    </xf>
    <xf numFmtId="0" fontId="16" fillId="33" borderId="13" xfId="68" applyFont="1" applyFill="1" applyBorder="1" applyAlignment="1">
      <alignment horizontal="center" vertical="center"/>
      <protection/>
    </xf>
    <xf numFmtId="0" fontId="10" fillId="34" borderId="13" xfId="68" applyFont="1" applyFill="1" applyBorder="1" applyAlignment="1">
      <alignment horizontal="center" vertical="center"/>
      <protection/>
    </xf>
    <xf numFmtId="0" fontId="4" fillId="0" borderId="0" xfId="68" applyFont="1" applyAlignment="1">
      <alignment horizontal="left" vertical="center" indent="1"/>
      <protection/>
    </xf>
    <xf numFmtId="0" fontId="7" fillId="0" borderId="0" xfId="67" applyFont="1">
      <alignment vertical="center"/>
      <protection/>
    </xf>
    <xf numFmtId="49" fontId="7" fillId="0" borderId="0" xfId="67" applyNumberFormat="1" applyFont="1">
      <alignment vertical="center"/>
      <protection/>
    </xf>
    <xf numFmtId="0" fontId="4" fillId="0" borderId="0" xfId="67" applyFont="1">
      <alignment vertical="center"/>
      <protection/>
    </xf>
    <xf numFmtId="0" fontId="3" fillId="0" borderId="0" xfId="62" applyFont="1" applyAlignment="1">
      <alignment vertical="center"/>
      <protection/>
    </xf>
    <xf numFmtId="0" fontId="75" fillId="0" borderId="0" xfId="0" applyFont="1" applyAlignment="1">
      <alignment vertical="center"/>
    </xf>
    <xf numFmtId="0" fontId="80" fillId="0" borderId="0" xfId="0" applyFont="1" applyAlignment="1">
      <alignment vertical="center"/>
    </xf>
    <xf numFmtId="0" fontId="75" fillId="0" borderId="12" xfId="0" applyFont="1" applyBorder="1" applyAlignment="1">
      <alignment horizontal="center" vertical="center"/>
    </xf>
    <xf numFmtId="0" fontId="75" fillId="0" borderId="0" xfId="0" applyFont="1" applyAlignment="1">
      <alignment horizontal="center" vertical="center"/>
    </xf>
    <xf numFmtId="0" fontId="81" fillId="0" borderId="0" xfId="0" applyFont="1" applyAlignment="1">
      <alignment vertical="center"/>
    </xf>
    <xf numFmtId="0" fontId="75" fillId="0" borderId="0" xfId="0" applyFont="1" applyAlignment="1">
      <alignment horizontal="distributed" vertical="center"/>
    </xf>
    <xf numFmtId="20" fontId="75" fillId="0" borderId="0" xfId="0" applyNumberFormat="1" applyFont="1" applyAlignment="1">
      <alignment horizontal="center" vertical="center"/>
    </xf>
    <xf numFmtId="0" fontId="12" fillId="0" borderId="0" xfId="64" applyFont="1">
      <alignment vertical="center"/>
      <protection/>
    </xf>
    <xf numFmtId="0" fontId="82" fillId="0" borderId="0" xfId="64" applyFont="1" applyAlignment="1">
      <alignment horizontal="center" vertical="center"/>
      <protection/>
    </xf>
    <xf numFmtId="0" fontId="82" fillId="0" borderId="0" xfId="64" applyFont="1">
      <alignment vertical="center"/>
      <protection/>
    </xf>
    <xf numFmtId="0" fontId="82" fillId="0" borderId="10" xfId="64" applyFont="1" applyBorder="1" applyAlignment="1">
      <alignment horizontal="center" vertical="center"/>
      <protection/>
    </xf>
    <xf numFmtId="0" fontId="11" fillId="0" borderId="0" xfId="64" applyFont="1" quotePrefix="1">
      <alignment vertical="center"/>
      <protection/>
    </xf>
    <xf numFmtId="0" fontId="83" fillId="0" borderId="0" xfId="64" applyFont="1">
      <alignment vertical="center"/>
      <protection/>
    </xf>
    <xf numFmtId="0" fontId="82" fillId="0" borderId="0" xfId="64" applyFont="1" applyAlignment="1">
      <alignment horizontal="right" vertical="center"/>
      <protection/>
    </xf>
    <xf numFmtId="38" fontId="82" fillId="0" borderId="0" xfId="51" applyFont="1" applyAlignment="1">
      <alignment vertical="center"/>
    </xf>
    <xf numFmtId="0" fontId="82" fillId="34" borderId="10" xfId="64" applyFont="1" applyFill="1" applyBorder="1">
      <alignment vertical="center"/>
      <protection/>
    </xf>
    <xf numFmtId="49" fontId="82" fillId="0" borderId="0" xfId="64" applyNumberFormat="1" applyFont="1" applyAlignment="1">
      <alignment horizontal="center" vertical="center"/>
      <protection/>
    </xf>
    <xf numFmtId="0" fontId="82" fillId="0" borderId="0" xfId="64" applyFont="1" applyAlignment="1">
      <alignment horizontal="left" vertical="center"/>
      <protection/>
    </xf>
    <xf numFmtId="0" fontId="82" fillId="34" borderId="11" xfId="64" applyFont="1" applyFill="1" applyBorder="1">
      <alignment vertical="center"/>
      <protection/>
    </xf>
    <xf numFmtId="38" fontId="82" fillId="0" borderId="0" xfId="51" applyFont="1" applyBorder="1" applyAlignment="1">
      <alignment horizontal="right" vertical="center"/>
    </xf>
    <xf numFmtId="38" fontId="12" fillId="0" borderId="0" xfId="51" applyFont="1" applyAlignment="1">
      <alignment vertical="center"/>
    </xf>
    <xf numFmtId="0" fontId="12" fillId="34" borderId="10" xfId="64" applyFont="1" applyFill="1" applyBorder="1">
      <alignment vertical="center"/>
      <protection/>
    </xf>
    <xf numFmtId="0" fontId="12" fillId="0" borderId="14" xfId="64" applyFont="1" applyBorder="1">
      <alignment vertical="center"/>
      <protection/>
    </xf>
    <xf numFmtId="0" fontId="12" fillId="0" borderId="0" xfId="65" applyFont="1">
      <alignment vertical="center"/>
      <protection/>
    </xf>
    <xf numFmtId="0" fontId="12" fillId="0" borderId="0" xfId="65" applyFont="1" applyAlignment="1">
      <alignment horizontal="center" vertical="center"/>
      <protection/>
    </xf>
    <xf numFmtId="0" fontId="21" fillId="0" borderId="0" xfId="68" applyFont="1" applyAlignment="1">
      <alignment vertical="center"/>
      <protection/>
    </xf>
    <xf numFmtId="0" fontId="4" fillId="0" borderId="0" xfId="68" applyFont="1">
      <alignment vertical="center"/>
      <protection/>
    </xf>
    <xf numFmtId="49" fontId="22" fillId="0" borderId="11" xfId="68" applyNumberFormat="1" applyFont="1" applyBorder="1" applyAlignment="1">
      <alignment horizontal="center" vertical="center" shrinkToFit="1"/>
      <protection/>
    </xf>
    <xf numFmtId="0" fontId="22" fillId="0" borderId="13" xfId="68" applyNumberFormat="1" applyFont="1" applyBorder="1" applyAlignment="1">
      <alignment horizontal="center" vertical="center" shrinkToFit="1"/>
      <protection/>
    </xf>
    <xf numFmtId="49" fontId="23" fillId="0" borderId="11" xfId="68" applyNumberFormat="1" applyFont="1" applyBorder="1" applyAlignment="1">
      <alignment horizontal="center" vertical="center" shrinkToFit="1"/>
      <protection/>
    </xf>
    <xf numFmtId="0" fontId="22" fillId="0" borderId="0" xfId="68" applyFont="1">
      <alignment vertical="center"/>
      <protection/>
    </xf>
    <xf numFmtId="0" fontId="4" fillId="0" borderId="12" xfId="68" applyFont="1" applyBorder="1">
      <alignment vertical="center"/>
      <protection/>
    </xf>
    <xf numFmtId="0" fontId="20" fillId="0" borderId="0" xfId="68" applyFont="1" applyBorder="1" applyAlignment="1">
      <alignment horizontal="right" vertical="center"/>
      <protection/>
    </xf>
    <xf numFmtId="0" fontId="4" fillId="0" borderId="15" xfId="68" applyFont="1" applyBorder="1">
      <alignment vertical="center"/>
      <protection/>
    </xf>
    <xf numFmtId="0" fontId="20" fillId="0" borderId="15" xfId="68" applyFont="1" applyBorder="1" applyAlignment="1">
      <alignment horizontal="right" vertical="center"/>
      <protection/>
    </xf>
    <xf numFmtId="0" fontId="4" fillId="0" borderId="0" xfId="68" applyFont="1" applyBorder="1" applyAlignment="1">
      <alignment vertical="center"/>
      <protection/>
    </xf>
    <xf numFmtId="0" fontId="22" fillId="0" borderId="11" xfId="68" applyNumberFormat="1" applyFont="1" applyBorder="1" applyAlignment="1">
      <alignment horizontal="center" vertical="center" shrinkToFit="1"/>
      <protection/>
    </xf>
    <xf numFmtId="0" fontId="24" fillId="0" borderId="0" xfId="67" applyFont="1">
      <alignment vertical="center"/>
      <protection/>
    </xf>
    <xf numFmtId="49" fontId="24" fillId="0" borderId="0" xfId="67" applyNumberFormat="1" applyFont="1">
      <alignment vertical="center"/>
      <protection/>
    </xf>
    <xf numFmtId="0" fontId="15" fillId="0" borderId="10" xfId="68" applyNumberFormat="1" applyFont="1" applyBorder="1" applyAlignment="1">
      <alignment horizontal="center" vertical="center"/>
      <protection/>
    </xf>
    <xf numFmtId="0" fontId="4" fillId="0" borderId="0" xfId="0" applyFont="1" applyAlignment="1">
      <alignment horizontal="distributed" vertical="center"/>
    </xf>
    <xf numFmtId="0" fontId="75" fillId="0" borderId="0" xfId="0" applyFont="1" applyAlignment="1">
      <alignment horizontal="center" vertical="center"/>
    </xf>
    <xf numFmtId="0" fontId="84" fillId="0" borderId="0" xfId="0" applyFont="1" applyAlignment="1">
      <alignment vertical="center"/>
    </xf>
    <xf numFmtId="0" fontId="12" fillId="0" borderId="0" xfId="62" applyFont="1" applyAlignment="1">
      <alignment horizontal="right" vertical="center"/>
      <protection/>
    </xf>
    <xf numFmtId="0" fontId="12" fillId="0" borderId="0" xfId="62" applyFont="1" applyAlignment="1">
      <alignment horizontal="left" vertical="center"/>
      <protection/>
    </xf>
    <xf numFmtId="0" fontId="75" fillId="0" borderId="0" xfId="0" applyFont="1" applyAlignment="1">
      <alignment horizontal="right" vertical="center"/>
    </xf>
    <xf numFmtId="49" fontId="85" fillId="0" borderId="0" xfId="62" applyNumberFormat="1" applyFont="1">
      <alignment vertical="center"/>
      <protection/>
    </xf>
    <xf numFmtId="58" fontId="78" fillId="0" borderId="0" xfId="0" applyNumberFormat="1" applyFont="1" applyAlignment="1">
      <alignment horizontal="distributed" vertical="center"/>
    </xf>
    <xf numFmtId="0" fontId="78" fillId="0" borderId="0" xfId="0" applyFont="1" applyAlignment="1">
      <alignment horizontal="distributed" vertical="center"/>
    </xf>
    <xf numFmtId="0" fontId="86" fillId="0" borderId="0" xfId="0" applyFont="1" applyAlignment="1">
      <alignment horizontal="center" vertical="center"/>
    </xf>
    <xf numFmtId="0" fontId="78" fillId="0" borderId="0" xfId="0" applyFont="1" applyAlignment="1">
      <alignment vertical="center" wrapText="1"/>
    </xf>
    <xf numFmtId="0" fontId="75" fillId="0" borderId="0" xfId="0" applyFont="1" applyAlignment="1">
      <alignment horizontal="center" vertical="center" shrinkToFit="1"/>
    </xf>
    <xf numFmtId="0" fontId="87" fillId="0" borderId="0" xfId="43" applyFont="1" applyAlignment="1" applyProtection="1">
      <alignment horizontal="center" vertical="center"/>
      <protection/>
    </xf>
    <xf numFmtId="0" fontId="81" fillId="0" borderId="0" xfId="0" applyFont="1" applyAlignment="1">
      <alignment horizontal="center" vertical="center"/>
    </xf>
    <xf numFmtId="0" fontId="4" fillId="0" borderId="0" xfId="66" applyFont="1" applyAlignment="1">
      <alignment vertical="center" wrapText="1"/>
      <protection/>
    </xf>
    <xf numFmtId="0" fontId="4" fillId="0" borderId="0" xfId="62" applyFont="1" applyAlignment="1">
      <alignment vertical="center" wrapText="1"/>
      <protection/>
    </xf>
    <xf numFmtId="0" fontId="4" fillId="0" borderId="0" xfId="0" applyFont="1" applyAlignment="1">
      <alignment horizontal="distributed" vertical="center"/>
    </xf>
    <xf numFmtId="49" fontId="4" fillId="0" borderId="0" xfId="62" applyNumberFormat="1" applyFont="1" applyAlignment="1">
      <alignment vertical="center" wrapText="1"/>
      <protection/>
    </xf>
    <xf numFmtId="0" fontId="0" fillId="0" borderId="0" xfId="0" applyAlignment="1">
      <alignment vertical="center" wrapText="1"/>
    </xf>
    <xf numFmtId="0" fontId="3" fillId="0" borderId="0" xfId="62" applyFont="1" applyAlignment="1">
      <alignment horizontal="center" vertical="center"/>
      <protection/>
    </xf>
    <xf numFmtId="0" fontId="4" fillId="0" borderId="0" xfId="62" applyFont="1" applyAlignment="1">
      <alignment horizontal="distributed" vertical="center"/>
      <protection/>
    </xf>
    <xf numFmtId="0" fontId="4" fillId="0" borderId="0" xfId="66" applyFont="1" applyAlignment="1">
      <alignment horizontal="left" vertical="center"/>
      <protection/>
    </xf>
    <xf numFmtId="0" fontId="4" fillId="0" borderId="0" xfId="62" applyFont="1" applyAlignment="1">
      <alignment horizontal="left" vertical="center"/>
      <protection/>
    </xf>
    <xf numFmtId="0" fontId="75" fillId="0" borderId="0" xfId="0" applyFont="1" applyAlignment="1">
      <alignment horizontal="center" vertical="center"/>
    </xf>
    <xf numFmtId="0" fontId="88" fillId="0" borderId="0" xfId="0" applyFont="1" applyAlignment="1">
      <alignment horizontal="center" vertical="center"/>
    </xf>
    <xf numFmtId="0" fontId="89" fillId="0" borderId="0" xfId="0" applyFont="1" applyAlignment="1">
      <alignment horizontal="center" vertical="center"/>
    </xf>
    <xf numFmtId="0" fontId="85" fillId="0" borderId="0" xfId="0" applyFont="1" applyAlignment="1">
      <alignment horizontal="center" vertical="center"/>
    </xf>
    <xf numFmtId="0" fontId="9" fillId="0" borderId="0" xfId="62" applyFont="1" applyAlignment="1">
      <alignment horizontal="center" vertical="center"/>
      <protection/>
    </xf>
    <xf numFmtId="0" fontId="10" fillId="0" borderId="0" xfId="62" applyFont="1" applyAlignment="1">
      <alignment horizontal="center" vertical="center"/>
      <protection/>
    </xf>
    <xf numFmtId="0" fontId="6" fillId="0" borderId="0" xfId="62" applyFont="1" applyAlignment="1">
      <alignment horizontal="center"/>
      <protection/>
    </xf>
    <xf numFmtId="49" fontId="4" fillId="34" borderId="14" xfId="68" applyNumberFormat="1" applyFont="1" applyFill="1" applyBorder="1" applyAlignment="1">
      <alignment horizontal="center" vertical="center" shrinkToFit="1"/>
      <protection/>
    </xf>
    <xf numFmtId="49" fontId="4" fillId="34" borderId="10" xfId="68" applyNumberFormat="1" applyFont="1" applyFill="1" applyBorder="1" applyAlignment="1">
      <alignment horizontal="center" vertical="center" shrinkToFit="1"/>
      <protection/>
    </xf>
    <xf numFmtId="49" fontId="4" fillId="34" borderId="12" xfId="68" applyNumberFormat="1" applyFont="1" applyFill="1" applyBorder="1" applyAlignment="1">
      <alignment horizontal="left" vertical="center" indent="1" shrinkToFit="1"/>
      <protection/>
    </xf>
    <xf numFmtId="0" fontId="4" fillId="0" borderId="16" xfId="68" applyFont="1" applyBorder="1" applyAlignment="1">
      <alignment horizontal="center" vertical="center"/>
      <protection/>
    </xf>
    <xf numFmtId="0" fontId="4" fillId="0" borderId="17" xfId="68" applyFont="1" applyBorder="1" applyAlignment="1">
      <alignment horizontal="center" vertical="center"/>
      <protection/>
    </xf>
    <xf numFmtId="0" fontId="4" fillId="33" borderId="16" xfId="68" applyFont="1" applyFill="1" applyBorder="1" applyAlignment="1">
      <alignment horizontal="center" vertical="center"/>
      <protection/>
    </xf>
    <xf numFmtId="0" fontId="4" fillId="33" borderId="17" xfId="68" applyFont="1" applyFill="1" applyBorder="1" applyAlignment="1">
      <alignment horizontal="center" vertical="center"/>
      <protection/>
    </xf>
    <xf numFmtId="49" fontId="4" fillId="0" borderId="14" xfId="68" applyNumberFormat="1" applyFont="1" applyBorder="1" applyAlignment="1">
      <alignment horizontal="center" vertical="center"/>
      <protection/>
    </xf>
    <xf numFmtId="49" fontId="4" fillId="0" borderId="10" xfId="68" applyNumberFormat="1" applyFont="1" applyBorder="1" applyAlignment="1">
      <alignment horizontal="center" vertical="center"/>
      <protection/>
    </xf>
    <xf numFmtId="0" fontId="14" fillId="0" borderId="0" xfId="68" applyFont="1" applyAlignment="1">
      <alignment horizontal="center" vertical="center"/>
      <protection/>
    </xf>
    <xf numFmtId="0" fontId="4" fillId="0" borderId="18" xfId="68" applyFont="1" applyBorder="1" applyAlignment="1">
      <alignment horizontal="center" vertical="center"/>
      <protection/>
    </xf>
    <xf numFmtId="0" fontId="4" fillId="0" borderId="19" xfId="68" applyFont="1" applyBorder="1" applyAlignment="1">
      <alignment horizontal="center" vertical="center"/>
      <protection/>
    </xf>
    <xf numFmtId="0" fontId="4" fillId="0" borderId="14" xfId="68" applyFont="1" applyBorder="1" applyAlignment="1">
      <alignment horizontal="center" vertical="center"/>
      <protection/>
    </xf>
    <xf numFmtId="0" fontId="4" fillId="0" borderId="20" xfId="68" applyFont="1" applyBorder="1" applyAlignment="1">
      <alignment horizontal="center" vertical="center"/>
      <protection/>
    </xf>
    <xf numFmtId="0" fontId="4" fillId="0" borderId="10" xfId="68" applyFont="1" applyBorder="1" applyAlignment="1">
      <alignment horizontal="center" vertical="center"/>
      <protection/>
    </xf>
    <xf numFmtId="0" fontId="4" fillId="0" borderId="21" xfId="68" applyFont="1" applyBorder="1" applyAlignment="1">
      <alignment horizontal="center" vertical="center"/>
      <protection/>
    </xf>
    <xf numFmtId="0" fontId="75" fillId="0" borderId="0" xfId="0" applyFont="1" applyBorder="1" applyAlignment="1">
      <alignment horizontal="center" vertical="center"/>
    </xf>
    <xf numFmtId="0" fontId="75" fillId="0" borderId="10" xfId="0" applyFont="1" applyBorder="1" applyAlignment="1">
      <alignment horizontal="center" vertical="center"/>
    </xf>
    <xf numFmtId="0" fontId="75" fillId="0" borderId="12" xfId="0" applyFont="1" applyBorder="1" applyAlignment="1">
      <alignment horizontal="center" vertical="center"/>
    </xf>
    <xf numFmtId="49" fontId="75" fillId="0" borderId="0" xfId="0" applyNumberFormat="1" applyFont="1" applyBorder="1" applyAlignment="1">
      <alignment horizontal="center" vertical="center"/>
    </xf>
    <xf numFmtId="49" fontId="75" fillId="0" borderId="10" xfId="0" applyNumberFormat="1" applyFont="1" applyBorder="1" applyAlignment="1">
      <alignment horizontal="center" vertical="center"/>
    </xf>
    <xf numFmtId="0" fontId="90" fillId="0" borderId="0" xfId="64" applyFont="1" applyAlignment="1">
      <alignment horizontal="center" vertical="center"/>
      <protection/>
    </xf>
    <xf numFmtId="0" fontId="12" fillId="0" borderId="11" xfId="65" applyFont="1" applyBorder="1" applyAlignment="1">
      <alignment horizontal="distributed" vertical="center"/>
      <protection/>
    </xf>
    <xf numFmtId="0" fontId="12" fillId="34" borderId="11" xfId="65" applyFont="1" applyFill="1" applyBorder="1" applyAlignment="1">
      <alignment horizontal="center" vertical="center"/>
      <protection/>
    </xf>
    <xf numFmtId="0" fontId="82" fillId="34" borderId="10" xfId="64" applyFont="1" applyFill="1" applyBorder="1" applyAlignment="1">
      <alignment horizontal="center" vertical="center"/>
      <protection/>
    </xf>
    <xf numFmtId="0" fontId="12" fillId="0" borderId="12" xfId="65" applyFont="1" applyBorder="1" applyAlignment="1">
      <alignment horizontal="center" vertical="center"/>
      <protection/>
    </xf>
    <xf numFmtId="0" fontId="12" fillId="0" borderId="10" xfId="65" applyFont="1" applyBorder="1" applyAlignment="1">
      <alignment horizontal="distributed" vertical="center"/>
      <protection/>
    </xf>
    <xf numFmtId="0" fontId="12" fillId="0" borderId="10" xfId="65" applyFont="1" applyFill="1" applyBorder="1" applyAlignment="1">
      <alignment horizontal="center" vertical="center"/>
      <protection/>
    </xf>
    <xf numFmtId="49" fontId="12" fillId="0" borderId="10" xfId="65" applyNumberFormat="1" applyFont="1" applyFill="1" applyBorder="1" applyAlignment="1">
      <alignment horizontal="center" vertical="center"/>
      <protection/>
    </xf>
    <xf numFmtId="38" fontId="82" fillId="0" borderId="10" xfId="51" applyFont="1" applyBorder="1" applyAlignment="1">
      <alignment horizontal="right" vertical="center"/>
    </xf>
    <xf numFmtId="38" fontId="82" fillId="0" borderId="11" xfId="64" applyNumberFormat="1" applyFont="1" applyBorder="1" applyAlignment="1">
      <alignment horizontal="right" vertical="center"/>
      <protection/>
    </xf>
    <xf numFmtId="0" fontId="82" fillId="0" borderId="11" xfId="64" applyFont="1" applyBorder="1" applyAlignment="1">
      <alignment horizontal="right" vertical="center"/>
      <protection/>
    </xf>
    <xf numFmtId="0" fontId="82" fillId="0" borderId="13" xfId="64" applyFont="1" applyBorder="1" applyAlignment="1">
      <alignment horizontal="center" vertical="center"/>
      <protection/>
    </xf>
    <xf numFmtId="0" fontId="82" fillId="0" borderId="22" xfId="64" applyFont="1" applyBorder="1" applyAlignment="1">
      <alignment horizontal="center" vertical="center"/>
      <protection/>
    </xf>
    <xf numFmtId="0" fontId="91" fillId="34" borderId="13" xfId="64" applyFont="1" applyFill="1" applyBorder="1" applyAlignment="1">
      <alignment horizontal="center" vertical="center"/>
      <protection/>
    </xf>
    <xf numFmtId="0" fontId="91" fillId="34" borderId="11" xfId="64" applyFont="1" applyFill="1" applyBorder="1" applyAlignment="1">
      <alignment horizontal="center" vertical="center"/>
      <protection/>
    </xf>
    <xf numFmtId="0" fontId="91" fillId="34" borderId="22" xfId="64" applyFont="1" applyFill="1" applyBorder="1" applyAlignment="1">
      <alignment horizontal="center" vertical="center"/>
      <protection/>
    </xf>
    <xf numFmtId="0" fontId="82" fillId="0" borderId="11" xfId="64" applyFont="1" applyBorder="1" applyAlignment="1">
      <alignment horizontal="center" vertical="center"/>
      <protection/>
    </xf>
    <xf numFmtId="0" fontId="89" fillId="0" borderId="0" xfId="64" applyFont="1" applyAlignment="1">
      <alignment horizontal="center" vertical="center"/>
      <protection/>
    </xf>
    <xf numFmtId="0" fontId="82" fillId="0" borderId="23" xfId="64" applyFont="1" applyBorder="1" applyAlignment="1">
      <alignment horizontal="center" vertical="center"/>
      <protection/>
    </xf>
    <xf numFmtId="0" fontId="82" fillId="0" borderId="24" xfId="64" applyFont="1" applyBorder="1" applyAlignment="1">
      <alignment horizontal="center" vertical="center"/>
      <protection/>
    </xf>
    <xf numFmtId="0" fontId="82" fillId="0" borderId="25" xfId="64" applyFont="1" applyBorder="1" applyAlignment="1">
      <alignment horizontal="center" vertical="center"/>
      <protection/>
    </xf>
    <xf numFmtId="0" fontId="82" fillId="0" borderId="26" xfId="64" applyFont="1" applyBorder="1" applyAlignment="1">
      <alignment horizontal="center" vertical="center"/>
      <protection/>
    </xf>
    <xf numFmtId="0" fontId="82" fillId="0" borderId="27" xfId="64" applyFont="1" applyBorder="1" applyAlignment="1">
      <alignment horizontal="center" vertical="center"/>
      <protection/>
    </xf>
    <xf numFmtId="0" fontId="91" fillId="34" borderId="26" xfId="64" applyFont="1" applyFill="1" applyBorder="1" applyAlignment="1">
      <alignment horizontal="center" vertical="center"/>
      <protection/>
    </xf>
    <xf numFmtId="0" fontId="91" fillId="34" borderId="28" xfId="64" applyFont="1" applyFill="1" applyBorder="1" applyAlignment="1">
      <alignment horizontal="center" vertical="center"/>
      <protection/>
    </xf>
    <xf numFmtId="0" fontId="91" fillId="34" borderId="27" xfId="64" applyFont="1" applyFill="1" applyBorder="1" applyAlignment="1">
      <alignment horizontal="center" vertical="center"/>
      <protection/>
    </xf>
    <xf numFmtId="0" fontId="22" fillId="0" borderId="12" xfId="68" applyNumberFormat="1" applyFont="1" applyBorder="1" applyAlignment="1">
      <alignment horizontal="center" vertical="center"/>
      <protection/>
    </xf>
    <xf numFmtId="0" fontId="11" fillId="0" borderId="14" xfId="68" applyFont="1" applyBorder="1" applyAlignment="1">
      <alignment horizontal="left" vertical="center"/>
      <protection/>
    </xf>
    <xf numFmtId="0" fontId="11" fillId="0" borderId="0" xfId="68" applyFont="1" applyBorder="1" applyAlignment="1">
      <alignment horizontal="left" vertical="center" shrinkToFit="1"/>
      <protection/>
    </xf>
    <xf numFmtId="0" fontId="4" fillId="0" borderId="12" xfId="68" applyFont="1" applyBorder="1" applyAlignment="1">
      <alignment horizontal="center" vertical="center"/>
      <protection/>
    </xf>
    <xf numFmtId="0" fontId="11" fillId="0" borderId="0" xfId="68" applyFont="1" applyAlignment="1">
      <alignment horizontal="center" vertical="center"/>
      <protection/>
    </xf>
    <xf numFmtId="0" fontId="4" fillId="0" borderId="13" xfId="68" applyFont="1" applyBorder="1" applyAlignment="1">
      <alignment horizontal="center" vertical="center"/>
      <protection/>
    </xf>
    <xf numFmtId="0" fontId="4" fillId="0" borderId="11" xfId="68" applyFont="1" applyBorder="1" applyAlignment="1">
      <alignment horizontal="center" vertical="center"/>
      <protection/>
    </xf>
    <xf numFmtId="0" fontId="4" fillId="0" borderId="22" xfId="68" applyFont="1" applyBorder="1" applyAlignment="1">
      <alignment horizontal="center" vertical="center"/>
      <protection/>
    </xf>
    <xf numFmtId="0" fontId="22" fillId="0" borderId="12" xfId="68" applyNumberFormat="1" applyFont="1" applyBorder="1" applyAlignment="1">
      <alignment horizontal="center" vertical="center" shrinkToFit="1"/>
      <protection/>
    </xf>
    <xf numFmtId="0" fontId="22" fillId="0" borderId="13" xfId="68" applyNumberFormat="1" applyFont="1" applyBorder="1" applyAlignment="1">
      <alignment horizontal="center" vertical="center" shrinkToFit="1"/>
      <protection/>
    </xf>
    <xf numFmtId="0" fontId="22" fillId="0" borderId="11" xfId="68" applyNumberFormat="1" applyFont="1" applyBorder="1" applyAlignment="1">
      <alignment horizontal="center" vertical="center" shrinkToFit="1"/>
      <protection/>
    </xf>
    <xf numFmtId="0" fontId="22" fillId="0" borderId="22" xfId="68" applyNumberFormat="1" applyFont="1" applyBorder="1" applyAlignment="1">
      <alignment horizontal="center" vertical="center" shrinkToFit="1"/>
      <protection/>
    </xf>
    <xf numFmtId="49" fontId="22" fillId="0" borderId="12" xfId="68" applyNumberFormat="1" applyFont="1" applyBorder="1" applyAlignment="1">
      <alignment horizontal="left" vertical="center" indent="1" shrinkToFit="1"/>
      <protection/>
    </xf>
    <xf numFmtId="0" fontId="4" fillId="0" borderId="0" xfId="68" applyFont="1" applyBorder="1" applyAlignment="1">
      <alignment horizontal="center" vertical="center"/>
      <protection/>
    </xf>
    <xf numFmtId="0" fontId="20" fillId="0" borderId="0" xfId="68" applyFont="1" applyAlignment="1">
      <alignment horizontal="center" vertical="center"/>
      <protection/>
    </xf>
    <xf numFmtId="49" fontId="22" fillId="0" borderId="12" xfId="68" applyNumberFormat="1" applyFont="1" applyBorder="1" applyAlignment="1">
      <alignment horizontal="center" vertical="center" shrinkToFit="1"/>
      <protection/>
    </xf>
    <xf numFmtId="49" fontId="22" fillId="0" borderId="12" xfId="68" applyNumberFormat="1" applyFont="1" applyBorder="1" applyAlignment="1">
      <alignment horizontal="center" vertical="center"/>
      <protection/>
    </xf>
    <xf numFmtId="0" fontId="22" fillId="0" borderId="12" xfId="68" applyFont="1" applyBorder="1" applyAlignment="1">
      <alignment horizontal="center" vertical="center"/>
      <protection/>
    </xf>
    <xf numFmtId="49" fontId="22" fillId="0" borderId="13" xfId="68" applyNumberFormat="1" applyFont="1" applyBorder="1" applyAlignment="1">
      <alignment horizontal="center" vertical="center" shrinkToFit="1"/>
      <protection/>
    </xf>
    <xf numFmtId="49" fontId="22" fillId="0" borderId="11" xfId="68" applyNumberFormat="1" applyFont="1" applyBorder="1" applyAlignment="1">
      <alignment horizontal="center" vertical="center" shrinkToFit="1"/>
      <protection/>
    </xf>
    <xf numFmtId="49" fontId="22" fillId="0" borderId="22" xfId="68" applyNumberFormat="1" applyFont="1" applyBorder="1" applyAlignment="1">
      <alignment horizontal="center" vertical="center"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 3" xfId="63"/>
    <cellStyle name="標準 3 2" xfId="64"/>
    <cellStyle name="標準 4 3" xfId="65"/>
    <cellStyle name="標準 5" xfId="66"/>
    <cellStyle name="標準 6" xfId="67"/>
    <cellStyle name="標準 7" xfId="68"/>
    <cellStyle name="標準 8"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bc-fukushima@b-ace.co.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7">
      <selection activeCell="I16" sqref="I16"/>
    </sheetView>
  </sheetViews>
  <sheetFormatPr defaultColWidth="9.00390625" defaultRowHeight="15"/>
  <cols>
    <col min="1" max="16384" width="9.00390625" style="1" customWidth="1"/>
  </cols>
  <sheetData>
    <row r="1" ht="12.75">
      <c r="A1" s="1" t="s">
        <v>0</v>
      </c>
    </row>
    <row r="3" spans="7:9" ht="12.75">
      <c r="G3" s="104">
        <v>45359</v>
      </c>
      <c r="H3" s="105"/>
      <c r="I3" s="105"/>
    </row>
    <row r="4" spans="7:9" ht="12.75">
      <c r="G4" s="105" t="s">
        <v>244</v>
      </c>
      <c r="H4" s="105"/>
      <c r="I4" s="105"/>
    </row>
    <row r="5" spans="7:9" ht="12.75">
      <c r="G5" s="105" t="s">
        <v>286</v>
      </c>
      <c r="H5" s="105"/>
      <c r="I5" s="105"/>
    </row>
    <row r="8" spans="1:9" ht="15.75">
      <c r="A8" s="106" t="s">
        <v>285</v>
      </c>
      <c r="B8" s="106"/>
      <c r="C8" s="106"/>
      <c r="D8" s="106"/>
      <c r="E8" s="106"/>
      <c r="F8" s="106"/>
      <c r="G8" s="106"/>
      <c r="H8" s="106"/>
      <c r="I8" s="106"/>
    </row>
    <row r="11" ht="12.75">
      <c r="B11" s="1" t="s">
        <v>1</v>
      </c>
    </row>
    <row r="13" spans="2:8" ht="12.75">
      <c r="B13" s="107" t="s">
        <v>284</v>
      </c>
      <c r="C13" s="107"/>
      <c r="D13" s="107"/>
      <c r="E13" s="107"/>
      <c r="F13" s="107"/>
      <c r="G13" s="107"/>
      <c r="H13" s="107"/>
    </row>
    <row r="14" spans="2:8" ht="12.75">
      <c r="B14" s="107"/>
      <c r="C14" s="107"/>
      <c r="D14" s="107"/>
      <c r="E14" s="107"/>
      <c r="F14" s="107"/>
      <c r="G14" s="107"/>
      <c r="H14" s="107"/>
    </row>
    <row r="15" spans="2:8" ht="12.75">
      <c r="B15" s="107"/>
      <c r="C15" s="107"/>
      <c r="D15" s="107"/>
      <c r="E15" s="107"/>
      <c r="F15" s="107"/>
      <c r="G15" s="107"/>
      <c r="H15" s="107"/>
    </row>
    <row r="16" spans="2:8" ht="12.75">
      <c r="B16" s="107"/>
      <c r="C16" s="107"/>
      <c r="D16" s="107"/>
      <c r="E16" s="107"/>
      <c r="F16" s="107"/>
      <c r="G16" s="107"/>
      <c r="H16" s="107"/>
    </row>
    <row r="19" spans="2:3" ht="12.75">
      <c r="B19" s="1" t="s">
        <v>2</v>
      </c>
      <c r="C19" s="1" t="s">
        <v>3</v>
      </c>
    </row>
    <row r="21" spans="2:3" ht="12.75">
      <c r="B21" s="1" t="s">
        <v>4</v>
      </c>
      <c r="C21" s="1" t="s">
        <v>13</v>
      </c>
    </row>
    <row r="23" spans="2:3" ht="12.75">
      <c r="B23" s="1" t="s">
        <v>6</v>
      </c>
      <c r="C23" s="1" t="s">
        <v>7</v>
      </c>
    </row>
    <row r="25" spans="2:3" ht="12.75">
      <c r="B25" s="1" t="s">
        <v>9</v>
      </c>
      <c r="C25" s="1" t="s">
        <v>10</v>
      </c>
    </row>
    <row r="27" spans="2:3" ht="12.75">
      <c r="B27" s="1" t="s">
        <v>12</v>
      </c>
      <c r="C27" s="1" t="s">
        <v>11</v>
      </c>
    </row>
    <row r="29" spans="2:3" ht="12.75">
      <c r="B29" s="1" t="s">
        <v>14</v>
      </c>
      <c r="C29" s="1" t="s">
        <v>15</v>
      </c>
    </row>
    <row r="31" spans="2:3" ht="12.75">
      <c r="B31" s="1" t="s">
        <v>16</v>
      </c>
      <c r="C31" s="1" t="s">
        <v>17</v>
      </c>
    </row>
  </sheetData>
  <sheetProtection/>
  <mergeCells count="5">
    <mergeCell ref="G3:I3"/>
    <mergeCell ref="G4:I4"/>
    <mergeCell ref="G5:I5"/>
    <mergeCell ref="A8:I8"/>
    <mergeCell ref="B13:H16"/>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R97"/>
  <sheetViews>
    <sheetView zoomScalePageLayoutView="0" workbookViewId="0" topLeftCell="A37">
      <selection activeCell="R52" sqref="R52"/>
    </sheetView>
  </sheetViews>
  <sheetFormatPr defaultColWidth="5.140625" defaultRowHeight="15"/>
  <cols>
    <col min="1" max="1" width="12.421875" style="2" customWidth="1"/>
    <col min="2" max="2" width="4.7109375" style="2" customWidth="1"/>
    <col min="3" max="16" width="5.421875" style="2" customWidth="1"/>
    <col min="17" max="16384" width="5.140625" style="2" customWidth="1"/>
  </cols>
  <sheetData>
    <row r="1" spans="1:16" ht="39" customHeight="1">
      <c r="A1" s="116" t="s">
        <v>243</v>
      </c>
      <c r="B1" s="116"/>
      <c r="C1" s="116"/>
      <c r="D1" s="116"/>
      <c r="E1" s="116"/>
      <c r="F1" s="116"/>
      <c r="G1" s="116"/>
      <c r="H1" s="116"/>
      <c r="I1" s="116"/>
      <c r="J1" s="116"/>
      <c r="K1" s="116"/>
      <c r="L1" s="116"/>
      <c r="M1" s="116"/>
      <c r="N1" s="116"/>
      <c r="O1" s="116"/>
      <c r="P1" s="116"/>
    </row>
    <row r="2" spans="1:16" ht="36.75" customHeight="1">
      <c r="A2" s="116" t="s">
        <v>18</v>
      </c>
      <c r="B2" s="116"/>
      <c r="C2" s="116"/>
      <c r="D2" s="116"/>
      <c r="E2" s="116"/>
      <c r="F2" s="116"/>
      <c r="G2" s="116"/>
      <c r="H2" s="116"/>
      <c r="I2" s="116"/>
      <c r="J2" s="116"/>
      <c r="K2" s="116"/>
      <c r="L2" s="116"/>
      <c r="M2" s="116"/>
      <c r="N2" s="116"/>
      <c r="O2" s="116"/>
      <c r="P2" s="116"/>
    </row>
    <row r="3" spans="1:200" ht="7.5" customHeight="1">
      <c r="A3" s="3"/>
      <c r="B3" s="4"/>
      <c r="C3" s="4"/>
      <c r="D3" s="4"/>
      <c r="E3" s="4"/>
      <c r="F3" s="4"/>
      <c r="G3" s="4"/>
      <c r="H3" s="4"/>
      <c r="I3" s="4"/>
      <c r="J3" s="4"/>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row>
    <row r="4" spans="1:8" ht="18" customHeight="1">
      <c r="A4" s="6" t="s">
        <v>19</v>
      </c>
      <c r="C4" s="117" t="s">
        <v>20</v>
      </c>
      <c r="D4" s="117"/>
      <c r="E4" s="117"/>
      <c r="F4" s="117"/>
      <c r="G4" s="117"/>
      <c r="H4" s="117"/>
    </row>
    <row r="5" spans="1:200" ht="7.5" customHeight="1">
      <c r="A5" s="3"/>
      <c r="B5" s="4"/>
      <c r="C5" s="4"/>
      <c r="D5" s="4"/>
      <c r="E5" s="4"/>
      <c r="F5" s="4"/>
      <c r="G5" s="4"/>
      <c r="H5" s="4"/>
      <c r="I5" s="4"/>
      <c r="J5" s="4"/>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row>
    <row r="6" spans="1:8" ht="18" customHeight="1">
      <c r="A6" s="6" t="s">
        <v>21</v>
      </c>
      <c r="C6" s="117" t="s">
        <v>244</v>
      </c>
      <c r="D6" s="117"/>
      <c r="E6" s="117"/>
      <c r="F6" s="117"/>
      <c r="G6" s="117"/>
      <c r="H6" s="117"/>
    </row>
    <row r="7" spans="1:200" ht="7.5" customHeight="1">
      <c r="A7" s="3"/>
      <c r="B7" s="4"/>
      <c r="C7" s="4"/>
      <c r="D7" s="4"/>
      <c r="E7" s="4"/>
      <c r="F7" s="4"/>
      <c r="G7" s="4"/>
      <c r="H7" s="4"/>
      <c r="I7" s="4"/>
      <c r="J7" s="4"/>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row>
    <row r="8" spans="1:16" ht="18" customHeight="1">
      <c r="A8" s="6" t="s">
        <v>22</v>
      </c>
      <c r="C8" s="119" t="s">
        <v>246</v>
      </c>
      <c r="D8" s="119"/>
      <c r="E8" s="119"/>
      <c r="F8" s="119"/>
      <c r="G8" s="119"/>
      <c r="H8" s="119"/>
      <c r="I8" s="119"/>
      <c r="J8" s="119"/>
      <c r="K8" s="119"/>
      <c r="L8" s="119"/>
      <c r="M8" s="119"/>
      <c r="N8" s="119"/>
      <c r="O8" s="119"/>
      <c r="P8" s="119"/>
    </row>
    <row r="9" spans="1:12" s="5" customFormat="1" ht="7.5" customHeight="1">
      <c r="A9" s="4"/>
      <c r="B9" s="7"/>
      <c r="C9" s="4"/>
      <c r="D9" s="4"/>
      <c r="E9" s="4"/>
      <c r="F9" s="4"/>
      <c r="G9" s="4"/>
      <c r="H9" s="4"/>
      <c r="I9" s="4"/>
      <c r="J9" s="4"/>
      <c r="K9" s="4"/>
      <c r="L9" s="4"/>
    </row>
    <row r="10" spans="1:16" s="5" customFormat="1" ht="18" customHeight="1">
      <c r="A10" s="8" t="s">
        <v>23</v>
      </c>
      <c r="B10" s="7"/>
      <c r="C10" s="118" t="s">
        <v>245</v>
      </c>
      <c r="D10" s="118"/>
      <c r="E10" s="118"/>
      <c r="F10" s="118"/>
      <c r="G10" s="118"/>
      <c r="H10" s="118"/>
      <c r="I10" s="118"/>
      <c r="J10" s="118"/>
      <c r="K10" s="118"/>
      <c r="L10" s="118"/>
      <c r="M10" s="118"/>
      <c r="N10" s="118"/>
      <c r="O10" s="118"/>
      <c r="P10" s="118"/>
    </row>
    <row r="11" spans="1:12" s="5" customFormat="1" ht="7.5" customHeight="1">
      <c r="A11" s="4"/>
      <c r="B11" s="7"/>
      <c r="C11" s="4"/>
      <c r="D11" s="4"/>
      <c r="E11" s="4"/>
      <c r="F11" s="4"/>
      <c r="G11" s="4"/>
      <c r="H11" s="4"/>
      <c r="I11" s="4"/>
      <c r="J11" s="4"/>
      <c r="K11" s="4"/>
      <c r="L11" s="4"/>
    </row>
    <row r="12" spans="1:14" ht="18" customHeight="1">
      <c r="A12" s="6" t="s">
        <v>24</v>
      </c>
      <c r="C12" s="2" t="s">
        <v>247</v>
      </c>
      <c r="N12" s="9"/>
    </row>
    <row r="13" spans="1:14" ht="7.5" customHeight="1">
      <c r="A13" s="6"/>
      <c r="C13" s="10"/>
      <c r="D13" s="10"/>
      <c r="E13" s="10"/>
      <c r="F13" s="10"/>
      <c r="G13" s="10"/>
      <c r="H13" s="10"/>
      <c r="I13" s="10"/>
      <c r="J13" s="10"/>
      <c r="K13" s="10"/>
      <c r="N13" s="9"/>
    </row>
    <row r="14" spans="1:10" ht="18" customHeight="1">
      <c r="A14" s="6" t="s">
        <v>25</v>
      </c>
      <c r="C14" s="57" t="s">
        <v>248</v>
      </c>
      <c r="D14" s="57"/>
      <c r="E14" s="57"/>
      <c r="F14" s="57"/>
      <c r="G14" s="5"/>
      <c r="H14" s="5"/>
      <c r="I14" s="5"/>
      <c r="J14" s="5"/>
    </row>
    <row r="15" spans="1:16" ht="18" customHeight="1">
      <c r="A15" s="6"/>
      <c r="C15" s="108" t="s">
        <v>249</v>
      </c>
      <c r="D15" s="108"/>
      <c r="E15" s="99" t="s">
        <v>250</v>
      </c>
      <c r="F15" s="5"/>
      <c r="G15" s="5"/>
      <c r="H15" s="5"/>
      <c r="P15" s="12"/>
    </row>
    <row r="16" spans="1:16" ht="18" customHeight="1">
      <c r="A16" s="6"/>
      <c r="C16" s="57"/>
      <c r="D16" s="57"/>
      <c r="E16" s="99" t="s">
        <v>251</v>
      </c>
      <c r="F16" s="5"/>
      <c r="G16" s="5"/>
      <c r="H16" s="5"/>
      <c r="P16" s="12"/>
    </row>
    <row r="17" spans="1:16" ht="12.75">
      <c r="A17" s="6"/>
      <c r="F17" s="13"/>
      <c r="P17" s="12"/>
    </row>
    <row r="18" spans="1:3" ht="12.75">
      <c r="A18" s="6" t="s">
        <v>26</v>
      </c>
      <c r="C18" s="10" t="s">
        <v>27</v>
      </c>
    </row>
    <row r="19" spans="1:3" ht="12.75">
      <c r="A19" s="6"/>
      <c r="C19" s="10"/>
    </row>
    <row r="20" spans="1:3" ht="12.75">
      <c r="A20" s="6" t="s">
        <v>28</v>
      </c>
      <c r="C20" s="10" t="s">
        <v>29</v>
      </c>
    </row>
    <row r="21" spans="1:3" ht="12.75">
      <c r="A21" s="6"/>
      <c r="C21" s="10"/>
    </row>
    <row r="22" spans="1:5" ht="12.75">
      <c r="A22" s="6" t="s">
        <v>30</v>
      </c>
      <c r="C22" s="10" t="s">
        <v>31</v>
      </c>
      <c r="E22" s="2" t="s">
        <v>32</v>
      </c>
    </row>
    <row r="23" spans="1:3" ht="12.75">
      <c r="A23" s="6"/>
      <c r="C23" s="10"/>
    </row>
    <row r="24" spans="1:5" ht="12.75">
      <c r="A24" s="6"/>
      <c r="C24" s="10" t="s">
        <v>33</v>
      </c>
      <c r="E24" s="2" t="s">
        <v>34</v>
      </c>
    </row>
    <row r="25" spans="1:5" ht="12.75">
      <c r="A25" s="6"/>
      <c r="D25" s="14"/>
      <c r="E25" s="2" t="s">
        <v>35</v>
      </c>
    </row>
    <row r="26" spans="1:16" ht="12.75">
      <c r="A26" s="6"/>
      <c r="D26" s="2" t="s">
        <v>36</v>
      </c>
      <c r="E26" s="112" t="s">
        <v>37</v>
      </c>
      <c r="F26" s="112"/>
      <c r="G26" s="112"/>
      <c r="H26" s="112"/>
      <c r="I26" s="112"/>
      <c r="J26" s="112"/>
      <c r="K26" s="112"/>
      <c r="L26" s="112"/>
      <c r="M26" s="112"/>
      <c r="N26" s="112"/>
      <c r="O26" s="112"/>
      <c r="P26" s="112"/>
    </row>
    <row r="27" spans="1:16" ht="12.75">
      <c r="A27" s="6"/>
      <c r="E27" s="112"/>
      <c r="F27" s="112"/>
      <c r="G27" s="112"/>
      <c r="H27" s="112"/>
      <c r="I27" s="112"/>
      <c r="J27" s="112"/>
      <c r="K27" s="112"/>
      <c r="L27" s="112"/>
      <c r="M27" s="112"/>
      <c r="N27" s="112"/>
      <c r="O27" s="112"/>
      <c r="P27" s="112"/>
    </row>
    <row r="28" spans="1:16" ht="12.75">
      <c r="A28" s="6"/>
      <c r="E28" s="115"/>
      <c r="F28" s="115"/>
      <c r="G28" s="115"/>
      <c r="H28" s="115"/>
      <c r="I28" s="115"/>
      <c r="J28" s="115"/>
      <c r="K28" s="115"/>
      <c r="L28" s="115"/>
      <c r="M28" s="115"/>
      <c r="N28" s="115"/>
      <c r="O28" s="115"/>
      <c r="P28" s="115"/>
    </row>
    <row r="29" spans="1:16" ht="12.75">
      <c r="A29" s="6"/>
      <c r="D29" s="14" t="s">
        <v>38</v>
      </c>
      <c r="E29" s="112" t="s">
        <v>39</v>
      </c>
      <c r="F29" s="112"/>
      <c r="G29" s="112"/>
      <c r="H29" s="112"/>
      <c r="I29" s="112"/>
      <c r="J29" s="112"/>
      <c r="K29" s="112"/>
      <c r="L29" s="112"/>
      <c r="M29" s="112"/>
      <c r="N29" s="112"/>
      <c r="O29" s="112"/>
      <c r="P29" s="112"/>
    </row>
    <row r="30" spans="1:16" ht="12.75">
      <c r="A30" s="6"/>
      <c r="E30" s="112"/>
      <c r="F30" s="112"/>
      <c r="G30" s="112"/>
      <c r="H30" s="112"/>
      <c r="I30" s="112"/>
      <c r="J30" s="112"/>
      <c r="K30" s="112"/>
      <c r="L30" s="112"/>
      <c r="M30" s="112"/>
      <c r="N30" s="112"/>
      <c r="O30" s="112"/>
      <c r="P30" s="112"/>
    </row>
    <row r="31" spans="1:5" ht="12.75">
      <c r="A31" s="6"/>
      <c r="D31" s="14" t="s">
        <v>38</v>
      </c>
      <c r="E31" s="2" t="s">
        <v>40</v>
      </c>
    </row>
    <row r="32" spans="1:16" ht="12.75">
      <c r="A32" s="6"/>
      <c r="D32" s="14"/>
      <c r="E32" s="14" t="s">
        <v>41</v>
      </c>
      <c r="G32" s="15" t="s">
        <v>42</v>
      </c>
      <c r="H32" s="15" t="s">
        <v>43</v>
      </c>
      <c r="I32" s="15" t="s">
        <v>44</v>
      </c>
      <c r="J32" s="15" t="s">
        <v>45</v>
      </c>
      <c r="K32" s="15" t="s">
        <v>46</v>
      </c>
      <c r="L32" s="15" t="s">
        <v>47</v>
      </c>
      <c r="M32" s="15" t="s">
        <v>48</v>
      </c>
      <c r="N32" s="15" t="s">
        <v>49</v>
      </c>
      <c r="O32" s="15" t="s">
        <v>50</v>
      </c>
      <c r="P32" s="15" t="s">
        <v>51</v>
      </c>
    </row>
    <row r="33" spans="1:16" ht="12.75">
      <c r="A33" s="6"/>
      <c r="D33" s="14"/>
      <c r="E33" s="14" t="s">
        <v>52</v>
      </c>
      <c r="G33" s="15" t="s">
        <v>53</v>
      </c>
      <c r="H33" s="15" t="s">
        <v>54</v>
      </c>
      <c r="I33" s="15" t="s">
        <v>55</v>
      </c>
      <c r="J33" s="15" t="s">
        <v>56</v>
      </c>
      <c r="K33" s="15" t="s">
        <v>57</v>
      </c>
      <c r="L33" s="15" t="s">
        <v>58</v>
      </c>
      <c r="M33" s="15" t="s">
        <v>59</v>
      </c>
      <c r="N33" s="15" t="s">
        <v>60</v>
      </c>
      <c r="O33" s="15" t="s">
        <v>61</v>
      </c>
      <c r="P33" s="15" t="s">
        <v>62</v>
      </c>
    </row>
    <row r="34" spans="1:16" ht="12.75">
      <c r="A34" s="6"/>
      <c r="E34" s="16"/>
      <c r="F34" s="16"/>
      <c r="G34" s="16"/>
      <c r="H34" s="16"/>
      <c r="I34" s="16"/>
      <c r="J34" s="16"/>
      <c r="K34" s="16"/>
      <c r="L34" s="16"/>
      <c r="M34" s="16"/>
      <c r="N34" s="16"/>
      <c r="O34" s="16"/>
      <c r="P34" s="16"/>
    </row>
    <row r="35" spans="1:16" ht="12.75">
      <c r="A35" s="6"/>
      <c r="D35" s="2" t="s">
        <v>63</v>
      </c>
      <c r="E35" s="112" t="s">
        <v>64</v>
      </c>
      <c r="F35" s="112"/>
      <c r="G35" s="112"/>
      <c r="H35" s="112"/>
      <c r="I35" s="112"/>
      <c r="J35" s="112"/>
      <c r="K35" s="112"/>
      <c r="L35" s="112"/>
      <c r="M35" s="112"/>
      <c r="N35" s="112"/>
      <c r="O35" s="112"/>
      <c r="P35" s="112"/>
    </row>
    <row r="36" spans="1:16" ht="12.75">
      <c r="A36" s="6"/>
      <c r="E36" s="112"/>
      <c r="F36" s="112"/>
      <c r="G36" s="112"/>
      <c r="H36" s="112"/>
      <c r="I36" s="112"/>
      <c r="J36" s="112"/>
      <c r="K36" s="112"/>
      <c r="L36" s="112"/>
      <c r="M36" s="112"/>
      <c r="N36" s="112"/>
      <c r="O36" s="112"/>
      <c r="P36" s="112"/>
    </row>
    <row r="37" spans="1:16" ht="12.75">
      <c r="A37" s="6"/>
      <c r="E37" s="112"/>
      <c r="F37" s="112"/>
      <c r="G37" s="112"/>
      <c r="H37" s="112"/>
      <c r="I37" s="112"/>
      <c r="J37" s="112"/>
      <c r="K37" s="112"/>
      <c r="L37" s="112"/>
      <c r="M37" s="112"/>
      <c r="N37" s="112"/>
      <c r="O37" s="112"/>
      <c r="P37" s="112"/>
    </row>
    <row r="38" spans="1:16" ht="12.75">
      <c r="A38" s="6"/>
      <c r="D38" s="14" t="s">
        <v>38</v>
      </c>
      <c r="E38" s="112" t="s">
        <v>39</v>
      </c>
      <c r="F38" s="112"/>
      <c r="G38" s="112"/>
      <c r="H38" s="112"/>
      <c r="I38" s="112"/>
      <c r="J38" s="112"/>
      <c r="K38" s="112"/>
      <c r="L38" s="112"/>
      <c r="M38" s="112"/>
      <c r="N38" s="112"/>
      <c r="O38" s="112"/>
      <c r="P38" s="112"/>
    </row>
    <row r="39" spans="1:16" ht="12.75">
      <c r="A39" s="6"/>
      <c r="E39" s="112"/>
      <c r="F39" s="112"/>
      <c r="G39" s="112"/>
      <c r="H39" s="112"/>
      <c r="I39" s="112"/>
      <c r="J39" s="112"/>
      <c r="K39" s="112"/>
      <c r="L39" s="112"/>
      <c r="M39" s="112"/>
      <c r="N39" s="112"/>
      <c r="O39" s="112"/>
      <c r="P39" s="112"/>
    </row>
    <row r="40" spans="1:5" ht="12.75">
      <c r="A40" s="6"/>
      <c r="D40" s="14" t="s">
        <v>38</v>
      </c>
      <c r="E40" s="2" t="s">
        <v>40</v>
      </c>
    </row>
    <row r="41" spans="1:16" ht="12.75">
      <c r="A41" s="6"/>
      <c r="D41" s="14"/>
      <c r="E41" s="14" t="s">
        <v>41</v>
      </c>
      <c r="G41" s="15" t="s">
        <v>42</v>
      </c>
      <c r="H41" s="15" t="s">
        <v>43</v>
      </c>
      <c r="I41" s="15" t="s">
        <v>44</v>
      </c>
      <c r="J41" s="15" t="s">
        <v>45</v>
      </c>
      <c r="K41" s="15" t="s">
        <v>46</v>
      </c>
      <c r="L41" s="15" t="s">
        <v>47</v>
      </c>
      <c r="M41" s="15"/>
      <c r="N41" s="15"/>
      <c r="O41" s="15"/>
      <c r="P41" s="15"/>
    </row>
    <row r="42" spans="1:16" ht="12.75">
      <c r="A42" s="6"/>
      <c r="D42" s="14"/>
      <c r="E42" s="14" t="s">
        <v>52</v>
      </c>
      <c r="G42" s="15" t="s">
        <v>53</v>
      </c>
      <c r="H42" s="15" t="s">
        <v>54</v>
      </c>
      <c r="I42" s="15" t="s">
        <v>55</v>
      </c>
      <c r="J42" s="15" t="s">
        <v>56</v>
      </c>
      <c r="K42" s="15" t="s">
        <v>57</v>
      </c>
      <c r="L42" s="15" t="s">
        <v>58</v>
      </c>
      <c r="M42" s="15"/>
      <c r="N42" s="15"/>
      <c r="O42" s="15"/>
      <c r="P42" s="15"/>
    </row>
    <row r="43" spans="1:16" ht="12.75">
      <c r="A43" s="6"/>
      <c r="D43" s="14"/>
      <c r="E43" s="14"/>
      <c r="G43" s="15"/>
      <c r="H43" s="15"/>
      <c r="I43" s="15"/>
      <c r="J43" s="15"/>
      <c r="K43" s="15"/>
      <c r="L43" s="15"/>
      <c r="M43" s="15"/>
      <c r="N43" s="15"/>
      <c r="O43" s="15"/>
      <c r="P43" s="15"/>
    </row>
    <row r="44" spans="1:16" ht="12.75">
      <c r="A44" s="6" t="s">
        <v>65</v>
      </c>
      <c r="C44" s="112" t="s">
        <v>66</v>
      </c>
      <c r="D44" s="112"/>
      <c r="E44" s="112"/>
      <c r="F44" s="112"/>
      <c r="G44" s="112"/>
      <c r="H44" s="112"/>
      <c r="I44" s="112"/>
      <c r="J44" s="112"/>
      <c r="K44" s="112"/>
      <c r="L44" s="112"/>
      <c r="M44" s="112"/>
      <c r="N44" s="112"/>
      <c r="O44" s="112"/>
      <c r="P44" s="112"/>
    </row>
    <row r="45" spans="1:16" ht="12.75">
      <c r="A45" s="6"/>
      <c r="C45" s="112"/>
      <c r="D45" s="112"/>
      <c r="E45" s="112"/>
      <c r="F45" s="112"/>
      <c r="G45" s="112"/>
      <c r="H45" s="112"/>
      <c r="I45" s="112"/>
      <c r="J45" s="112"/>
      <c r="K45" s="112"/>
      <c r="L45" s="112"/>
      <c r="M45" s="112"/>
      <c r="N45" s="112"/>
      <c r="O45" s="112"/>
      <c r="P45" s="112"/>
    </row>
    <row r="46" ht="12.75">
      <c r="A46" s="6"/>
    </row>
    <row r="47" spans="1:3" s="5" customFormat="1" ht="12.75">
      <c r="A47" s="8" t="s">
        <v>67</v>
      </c>
      <c r="B47" s="7"/>
      <c r="C47" s="5" t="s">
        <v>68</v>
      </c>
    </row>
    <row r="48" spans="1:16" s="5" customFormat="1" ht="12.75">
      <c r="A48" s="8"/>
      <c r="B48" s="7"/>
      <c r="C48" s="111" t="s">
        <v>69</v>
      </c>
      <c r="D48" s="111"/>
      <c r="E48" s="111"/>
      <c r="F48" s="111"/>
      <c r="G48" s="111"/>
      <c r="H48" s="111"/>
      <c r="I48" s="111"/>
      <c r="J48" s="111"/>
      <c r="K48" s="111"/>
      <c r="L48" s="111"/>
      <c r="M48" s="111"/>
      <c r="N48" s="111"/>
      <c r="O48" s="111"/>
      <c r="P48" s="111"/>
    </row>
    <row r="49" spans="1:16" s="5" customFormat="1" ht="12.75">
      <c r="A49" s="8"/>
      <c r="B49" s="7"/>
      <c r="C49" s="111"/>
      <c r="D49" s="111"/>
      <c r="E49" s="111"/>
      <c r="F49" s="111"/>
      <c r="G49" s="111"/>
      <c r="H49" s="111"/>
      <c r="I49" s="111"/>
      <c r="J49" s="111"/>
      <c r="K49" s="111"/>
      <c r="L49" s="111"/>
      <c r="M49" s="111"/>
      <c r="N49" s="111"/>
      <c r="O49" s="111"/>
      <c r="P49" s="111"/>
    </row>
    <row r="50" ht="12.75">
      <c r="A50" s="6"/>
    </row>
    <row r="51" spans="1:16" ht="12.75">
      <c r="A51" s="6" t="s">
        <v>70</v>
      </c>
      <c r="C51" s="112" t="s">
        <v>252</v>
      </c>
      <c r="D51" s="115"/>
      <c r="E51" s="115"/>
      <c r="F51" s="115"/>
      <c r="G51" s="115"/>
      <c r="H51" s="115"/>
      <c r="I51" s="115"/>
      <c r="J51" s="115"/>
      <c r="K51" s="115"/>
      <c r="L51" s="115"/>
      <c r="M51" s="115"/>
      <c r="N51" s="115"/>
      <c r="O51" s="115"/>
      <c r="P51" s="115"/>
    </row>
    <row r="52" spans="1:16" ht="12.75">
      <c r="A52" s="6"/>
      <c r="C52" s="115"/>
      <c r="D52" s="115"/>
      <c r="E52" s="115"/>
      <c r="F52" s="115"/>
      <c r="G52" s="115"/>
      <c r="H52" s="115"/>
      <c r="I52" s="115"/>
      <c r="J52" s="115"/>
      <c r="K52" s="115"/>
      <c r="L52" s="115"/>
      <c r="M52" s="115"/>
      <c r="N52" s="115"/>
      <c r="O52" s="115"/>
      <c r="P52" s="115"/>
    </row>
    <row r="53" spans="1:16" ht="12.75">
      <c r="A53" s="6"/>
      <c r="C53" s="17"/>
      <c r="D53" s="17"/>
      <c r="E53" s="17"/>
      <c r="F53" s="17"/>
      <c r="G53" s="17"/>
      <c r="H53" s="17"/>
      <c r="I53" s="17"/>
      <c r="J53" s="17"/>
      <c r="K53" s="17"/>
      <c r="L53" s="17"/>
      <c r="M53" s="17"/>
      <c r="N53" s="17"/>
      <c r="O53" s="17"/>
      <c r="P53" s="17"/>
    </row>
    <row r="54" spans="1:11" ht="12.75">
      <c r="A54" s="6" t="s">
        <v>71</v>
      </c>
      <c r="C54" s="18" t="s">
        <v>72</v>
      </c>
      <c r="D54" s="2" t="s">
        <v>73</v>
      </c>
      <c r="G54" s="19" t="s">
        <v>74</v>
      </c>
      <c r="H54" s="103" t="s">
        <v>304</v>
      </c>
      <c r="K54" s="2" t="s">
        <v>75</v>
      </c>
    </row>
    <row r="55" spans="1:11" ht="12.75">
      <c r="A55" s="6"/>
      <c r="G55" s="19" t="s">
        <v>76</v>
      </c>
      <c r="H55" s="20" t="s">
        <v>305</v>
      </c>
      <c r="K55" s="2" t="s">
        <v>77</v>
      </c>
    </row>
    <row r="56" ht="12.75">
      <c r="A56" s="6"/>
    </row>
    <row r="57" spans="1:11" ht="12.75">
      <c r="A57" s="6"/>
      <c r="C57" s="18" t="s">
        <v>78</v>
      </c>
      <c r="D57" s="2" t="s">
        <v>79</v>
      </c>
      <c r="G57" s="19" t="s">
        <v>74</v>
      </c>
      <c r="H57" s="2" t="s">
        <v>36</v>
      </c>
      <c r="K57" s="2" t="s">
        <v>80</v>
      </c>
    </row>
    <row r="58" spans="1:11" ht="12.75">
      <c r="A58" s="6"/>
      <c r="G58" s="19" t="s">
        <v>76</v>
      </c>
      <c r="H58" s="2" t="s">
        <v>63</v>
      </c>
      <c r="K58" s="2" t="s">
        <v>81</v>
      </c>
    </row>
    <row r="59" ht="12.75">
      <c r="A59" s="6"/>
    </row>
    <row r="60" spans="1:4" ht="12.75">
      <c r="A60" s="6" t="s">
        <v>82</v>
      </c>
      <c r="C60" s="18" t="s">
        <v>72</v>
      </c>
      <c r="D60" s="20" t="s">
        <v>83</v>
      </c>
    </row>
    <row r="61" spans="1:4" ht="12.75">
      <c r="A61" s="6"/>
      <c r="C61" s="18" t="s">
        <v>84</v>
      </c>
      <c r="D61" s="20" t="s">
        <v>85</v>
      </c>
    </row>
    <row r="62" spans="1:4" ht="12.75">
      <c r="A62" s="6"/>
      <c r="C62" s="18" t="s">
        <v>86</v>
      </c>
      <c r="D62" s="20" t="s">
        <v>87</v>
      </c>
    </row>
    <row r="63" spans="1:4" ht="12.75">
      <c r="A63" s="6"/>
      <c r="C63" s="18" t="s">
        <v>88</v>
      </c>
      <c r="D63" s="20" t="s">
        <v>89</v>
      </c>
    </row>
    <row r="64" ht="12.75">
      <c r="A64" s="6"/>
    </row>
    <row r="65" ht="12.75">
      <c r="A65" s="6"/>
    </row>
    <row r="66" spans="1:16" ht="12.75">
      <c r="A66" s="6" t="s">
        <v>90</v>
      </c>
      <c r="C66" s="18" t="s">
        <v>72</v>
      </c>
      <c r="D66" s="114" t="s">
        <v>91</v>
      </c>
      <c r="E66" s="115"/>
      <c r="F66" s="115"/>
      <c r="G66" s="115"/>
      <c r="H66" s="115"/>
      <c r="I66" s="115"/>
      <c r="J66" s="115"/>
      <c r="K66" s="115"/>
      <c r="L66" s="115"/>
      <c r="M66" s="115"/>
      <c r="N66" s="115"/>
      <c r="O66" s="115"/>
      <c r="P66" s="115"/>
    </row>
    <row r="67" spans="1:16" ht="12.75">
      <c r="A67" s="6"/>
      <c r="C67" s="20"/>
      <c r="D67" s="115"/>
      <c r="E67" s="115"/>
      <c r="F67" s="115"/>
      <c r="G67" s="115"/>
      <c r="H67" s="115"/>
      <c r="I67" s="115"/>
      <c r="J67" s="115"/>
      <c r="K67" s="115"/>
      <c r="L67" s="115"/>
      <c r="M67" s="115"/>
      <c r="N67" s="115"/>
      <c r="O67" s="115"/>
      <c r="P67" s="115"/>
    </row>
    <row r="68" spans="1:4" ht="12.75">
      <c r="A68" s="6"/>
      <c r="C68" s="18" t="s">
        <v>84</v>
      </c>
      <c r="D68" s="20" t="s">
        <v>92</v>
      </c>
    </row>
    <row r="69" spans="1:4" ht="12.75">
      <c r="A69" s="6"/>
      <c r="C69" s="18" t="s">
        <v>86</v>
      </c>
      <c r="D69" s="20" t="s">
        <v>93</v>
      </c>
    </row>
    <row r="70" ht="12.75">
      <c r="A70" s="6"/>
    </row>
    <row r="71" spans="1:3" ht="12.75">
      <c r="A71" s="6" t="s">
        <v>94</v>
      </c>
      <c r="C71" s="2" t="s">
        <v>253</v>
      </c>
    </row>
    <row r="72" ht="12.75">
      <c r="A72" s="6"/>
    </row>
    <row r="73" spans="1:12" ht="12.75">
      <c r="A73" s="113" t="s">
        <v>95</v>
      </c>
      <c r="B73" s="113"/>
      <c r="C73" s="22"/>
      <c r="D73" s="57" t="s">
        <v>254</v>
      </c>
      <c r="E73" s="57"/>
      <c r="F73" s="57"/>
      <c r="G73" s="57"/>
      <c r="H73" s="57"/>
      <c r="I73" s="57"/>
      <c r="J73" s="57"/>
      <c r="K73" s="57"/>
      <c r="L73" s="57"/>
    </row>
    <row r="74" spans="1:12" ht="12.75">
      <c r="A74" s="113"/>
      <c r="B74" s="113"/>
      <c r="C74" s="22"/>
      <c r="D74" s="57"/>
      <c r="E74" s="57" t="s">
        <v>255</v>
      </c>
      <c r="F74" s="57"/>
      <c r="G74" s="57"/>
      <c r="H74" s="57"/>
      <c r="I74" s="57"/>
      <c r="J74" s="57"/>
      <c r="K74" s="57"/>
      <c r="L74" s="57"/>
    </row>
    <row r="75" spans="1:12" ht="12.75">
      <c r="A75" s="97"/>
      <c r="B75" s="97"/>
      <c r="C75" s="22"/>
      <c r="D75" s="57"/>
      <c r="E75" s="57" t="s">
        <v>256</v>
      </c>
      <c r="F75" s="57"/>
      <c r="G75" s="57"/>
      <c r="H75" s="109" t="s">
        <v>257</v>
      </c>
      <c r="I75" s="110"/>
      <c r="J75" s="110"/>
      <c r="K75" s="110"/>
      <c r="L75" s="110"/>
    </row>
    <row r="76" spans="1:14" ht="12.75">
      <c r="A76" s="113"/>
      <c r="B76" s="113"/>
      <c r="C76" s="22"/>
      <c r="D76" s="22"/>
      <c r="E76" s="22"/>
      <c r="F76" s="22"/>
      <c r="G76" s="22"/>
      <c r="H76" s="22"/>
      <c r="I76" s="22"/>
      <c r="J76" s="22"/>
      <c r="K76" s="22"/>
      <c r="L76" s="22"/>
      <c r="M76" s="22"/>
      <c r="N76" s="22"/>
    </row>
    <row r="77" spans="1:14" ht="12.75">
      <c r="A77" s="113" t="s">
        <v>96</v>
      </c>
      <c r="B77" s="113"/>
      <c r="C77" s="22"/>
      <c r="D77" s="57" t="s">
        <v>258</v>
      </c>
      <c r="E77" s="57"/>
      <c r="F77" s="57"/>
      <c r="G77" s="57"/>
      <c r="H77" s="11"/>
      <c r="I77" s="11"/>
      <c r="J77" s="11"/>
      <c r="K77" s="11"/>
      <c r="L77" s="22"/>
      <c r="M77" s="22"/>
      <c r="N77" s="22"/>
    </row>
    <row r="78" spans="1:14" ht="15" customHeight="1">
      <c r="A78" s="113"/>
      <c r="B78" s="113"/>
      <c r="C78" s="22"/>
      <c r="D78" s="57"/>
      <c r="E78" s="57" t="s">
        <v>259</v>
      </c>
      <c r="F78" s="57"/>
      <c r="G78" s="57"/>
      <c r="H78" s="11"/>
      <c r="I78" s="11"/>
      <c r="J78" s="11"/>
      <c r="K78" s="11"/>
      <c r="L78" s="22"/>
      <c r="M78" s="22"/>
      <c r="N78" s="22"/>
    </row>
    <row r="79" spans="1:4" ht="12.75">
      <c r="A79" s="6"/>
      <c r="C79" s="11"/>
      <c r="D79" s="11" t="s">
        <v>260</v>
      </c>
    </row>
    <row r="80" spans="1:4" ht="12.75">
      <c r="A80" s="6"/>
      <c r="C80" s="11"/>
      <c r="D80" s="11"/>
    </row>
    <row r="81" spans="1:15" ht="12.75">
      <c r="A81" s="6" t="s">
        <v>97</v>
      </c>
      <c r="C81" s="18" t="s">
        <v>74</v>
      </c>
      <c r="D81" s="20" t="s">
        <v>98</v>
      </c>
      <c r="E81" s="20"/>
      <c r="F81" s="20"/>
      <c r="G81" s="20"/>
      <c r="H81" s="20"/>
      <c r="I81" s="20"/>
      <c r="J81" s="20"/>
      <c r="K81" s="20"/>
      <c r="L81" s="20"/>
      <c r="M81" s="20"/>
      <c r="N81" s="20"/>
      <c r="O81" s="20"/>
    </row>
    <row r="82" spans="1:15" ht="12.75">
      <c r="A82" s="6"/>
      <c r="C82" s="18" t="s">
        <v>99</v>
      </c>
      <c r="D82" s="20" t="s">
        <v>100</v>
      </c>
      <c r="E82" s="20"/>
      <c r="F82" s="20"/>
      <c r="G82" s="20"/>
      <c r="H82" s="20"/>
      <c r="I82" s="20"/>
      <c r="J82" s="20"/>
      <c r="K82" s="20"/>
      <c r="L82" s="20"/>
      <c r="M82" s="20"/>
      <c r="N82" s="20"/>
      <c r="O82" s="20"/>
    </row>
    <row r="83" spans="1:15" ht="12.75">
      <c r="A83" s="6"/>
      <c r="C83" s="20"/>
      <c r="D83" s="20" t="s">
        <v>101</v>
      </c>
      <c r="E83" s="21"/>
      <c r="F83" s="21"/>
      <c r="G83" s="21"/>
      <c r="H83" s="21"/>
      <c r="I83" s="21"/>
      <c r="J83" s="21"/>
      <c r="K83" s="21"/>
      <c r="L83" s="21"/>
      <c r="M83" s="21"/>
      <c r="N83" s="21"/>
      <c r="O83" s="21"/>
    </row>
    <row r="84" spans="1:15" ht="12.75">
      <c r="A84" s="6"/>
      <c r="C84" s="18" t="s">
        <v>102</v>
      </c>
      <c r="D84" s="5" t="s">
        <v>103</v>
      </c>
      <c r="E84" s="23"/>
      <c r="F84" s="23"/>
      <c r="G84" s="23"/>
      <c r="H84" s="23"/>
      <c r="I84" s="23"/>
      <c r="J84" s="23"/>
      <c r="K84" s="23"/>
      <c r="L84" s="23"/>
      <c r="M84" s="23"/>
      <c r="N84" s="23"/>
      <c r="O84" s="23"/>
    </row>
    <row r="85" spans="1:16" ht="12.75">
      <c r="A85" s="6"/>
      <c r="C85" s="18" t="s">
        <v>104</v>
      </c>
      <c r="D85" s="114" t="s">
        <v>105</v>
      </c>
      <c r="E85" s="115"/>
      <c r="F85" s="115"/>
      <c r="G85" s="115"/>
      <c r="H85" s="115"/>
      <c r="I85" s="115"/>
      <c r="J85" s="115"/>
      <c r="K85" s="115"/>
      <c r="L85" s="115"/>
      <c r="M85" s="115"/>
      <c r="N85" s="115"/>
      <c r="O85" s="115"/>
      <c r="P85" s="115"/>
    </row>
    <row r="86" spans="1:16" ht="12.75">
      <c r="A86" s="6"/>
      <c r="C86" s="18"/>
      <c r="D86" s="115"/>
      <c r="E86" s="115"/>
      <c r="F86" s="115"/>
      <c r="G86" s="115"/>
      <c r="H86" s="115"/>
      <c r="I86" s="115"/>
      <c r="J86" s="115"/>
      <c r="K86" s="115"/>
      <c r="L86" s="115"/>
      <c r="M86" s="115"/>
      <c r="N86" s="115"/>
      <c r="O86" s="115"/>
      <c r="P86" s="115"/>
    </row>
    <row r="87" spans="1:16" ht="12.75">
      <c r="A87" s="6"/>
      <c r="D87" s="115"/>
      <c r="E87" s="115"/>
      <c r="F87" s="115"/>
      <c r="G87" s="115"/>
      <c r="H87" s="115"/>
      <c r="I87" s="115"/>
      <c r="J87" s="115"/>
      <c r="K87" s="115"/>
      <c r="L87" s="115"/>
      <c r="M87" s="115"/>
      <c r="N87" s="115"/>
      <c r="O87" s="115"/>
      <c r="P87" s="115"/>
    </row>
    <row r="88" spans="1:15" ht="12.75">
      <c r="A88" s="6"/>
      <c r="C88" s="18" t="s">
        <v>106</v>
      </c>
      <c r="D88" s="20" t="s">
        <v>107</v>
      </c>
      <c r="E88" s="23"/>
      <c r="F88" s="23"/>
      <c r="G88" s="23"/>
      <c r="H88" s="23"/>
      <c r="I88" s="23"/>
      <c r="J88" s="23"/>
      <c r="K88" s="23"/>
      <c r="L88" s="23"/>
      <c r="M88" s="23"/>
      <c r="N88" s="24"/>
      <c r="O88" s="23"/>
    </row>
    <row r="89" spans="1:15" ht="12.75">
      <c r="A89" s="6"/>
      <c r="C89" s="18" t="s">
        <v>108</v>
      </c>
      <c r="D89" s="20" t="s">
        <v>110</v>
      </c>
      <c r="E89" s="23"/>
      <c r="F89" s="23"/>
      <c r="G89" s="23"/>
      <c r="H89" s="23"/>
      <c r="I89" s="23"/>
      <c r="J89" s="23"/>
      <c r="K89" s="23"/>
      <c r="L89" s="23"/>
      <c r="M89" s="23"/>
      <c r="N89" s="24"/>
      <c r="O89" s="23"/>
    </row>
    <row r="90" spans="1:16" ht="12.75">
      <c r="A90" s="6"/>
      <c r="C90" s="18"/>
      <c r="D90" s="114" t="s">
        <v>111</v>
      </c>
      <c r="E90" s="115"/>
      <c r="F90" s="115"/>
      <c r="G90" s="115"/>
      <c r="H90" s="115"/>
      <c r="I90" s="115"/>
      <c r="J90" s="115"/>
      <c r="K90" s="115"/>
      <c r="L90" s="115"/>
      <c r="M90" s="115"/>
      <c r="N90" s="115"/>
      <c r="O90" s="115"/>
      <c r="P90" s="115"/>
    </row>
    <row r="91" spans="2:16" s="5" customFormat="1" ht="12.75">
      <c r="B91" s="18"/>
      <c r="C91" s="18"/>
      <c r="D91" s="115"/>
      <c r="E91" s="115"/>
      <c r="F91" s="115"/>
      <c r="G91" s="115"/>
      <c r="H91" s="115"/>
      <c r="I91" s="115"/>
      <c r="J91" s="115"/>
      <c r="K91" s="115"/>
      <c r="L91" s="115"/>
      <c r="M91" s="115"/>
      <c r="N91" s="115"/>
      <c r="O91" s="115"/>
      <c r="P91" s="115"/>
    </row>
    <row r="92" spans="2:4" s="5" customFormat="1" ht="12.75">
      <c r="B92" s="7"/>
      <c r="C92" s="18" t="s">
        <v>109</v>
      </c>
      <c r="D92" s="5" t="s">
        <v>113</v>
      </c>
    </row>
    <row r="93" spans="2:16" s="5" customFormat="1" ht="12.75">
      <c r="B93" s="7"/>
      <c r="C93" s="7"/>
      <c r="D93" s="111" t="s">
        <v>114</v>
      </c>
      <c r="E93" s="111"/>
      <c r="F93" s="111"/>
      <c r="G93" s="111"/>
      <c r="H93" s="111"/>
      <c r="I93" s="111"/>
      <c r="J93" s="111"/>
      <c r="K93" s="111"/>
      <c r="L93" s="111"/>
      <c r="M93" s="111"/>
      <c r="N93" s="111"/>
      <c r="O93" s="111"/>
      <c r="P93" s="111"/>
    </row>
    <row r="94" spans="3:16" ht="12.75">
      <c r="C94" s="7"/>
      <c r="D94" s="111"/>
      <c r="E94" s="111"/>
      <c r="F94" s="111"/>
      <c r="G94" s="111"/>
      <c r="H94" s="111"/>
      <c r="I94" s="111"/>
      <c r="J94" s="111"/>
      <c r="K94" s="111"/>
      <c r="L94" s="111"/>
      <c r="M94" s="111"/>
      <c r="N94" s="111"/>
      <c r="O94" s="111"/>
      <c r="P94" s="111"/>
    </row>
    <row r="95" spans="3:16" ht="12.75">
      <c r="C95" s="18" t="s">
        <v>112</v>
      </c>
      <c r="D95" s="112" t="s">
        <v>115</v>
      </c>
      <c r="E95" s="112"/>
      <c r="F95" s="112"/>
      <c r="G95" s="112"/>
      <c r="H95" s="112"/>
      <c r="I95" s="112"/>
      <c r="J95" s="112"/>
      <c r="K95" s="112"/>
      <c r="L95" s="112"/>
      <c r="M95" s="112"/>
      <c r="N95" s="112"/>
      <c r="O95" s="112"/>
      <c r="P95" s="112"/>
    </row>
    <row r="96" spans="3:16" ht="12.75">
      <c r="C96" s="25"/>
      <c r="D96" s="112"/>
      <c r="E96" s="112"/>
      <c r="F96" s="112"/>
      <c r="G96" s="112"/>
      <c r="H96" s="112"/>
      <c r="I96" s="112"/>
      <c r="J96" s="112"/>
      <c r="K96" s="112"/>
      <c r="L96" s="112"/>
      <c r="M96" s="112"/>
      <c r="N96" s="112"/>
      <c r="O96" s="112"/>
      <c r="P96" s="112"/>
    </row>
    <row r="97" spans="4:16" ht="12.75">
      <c r="D97" s="112"/>
      <c r="E97" s="112"/>
      <c r="F97" s="112"/>
      <c r="G97" s="112"/>
      <c r="H97" s="112"/>
      <c r="I97" s="112"/>
      <c r="J97" s="112"/>
      <c r="K97" s="112"/>
      <c r="L97" s="112"/>
      <c r="M97" s="112"/>
      <c r="N97" s="112"/>
      <c r="O97" s="112"/>
      <c r="P97" s="112"/>
    </row>
  </sheetData>
  <sheetProtection/>
  <mergeCells count="25">
    <mergeCell ref="A1:P1"/>
    <mergeCell ref="A2:P2"/>
    <mergeCell ref="C4:H4"/>
    <mergeCell ref="C6:H6"/>
    <mergeCell ref="C10:P10"/>
    <mergeCell ref="C8:P8"/>
    <mergeCell ref="A74:B74"/>
    <mergeCell ref="A76:B76"/>
    <mergeCell ref="A77:B77"/>
    <mergeCell ref="E26:P28"/>
    <mergeCell ref="E29:P30"/>
    <mergeCell ref="E35:P37"/>
    <mergeCell ref="E38:P39"/>
    <mergeCell ref="C44:P45"/>
    <mergeCell ref="C48:P49"/>
    <mergeCell ref="C15:D15"/>
    <mergeCell ref="H75:L75"/>
    <mergeCell ref="D93:P94"/>
    <mergeCell ref="D95:P97"/>
    <mergeCell ref="A78:B78"/>
    <mergeCell ref="D85:P87"/>
    <mergeCell ref="D90:P91"/>
    <mergeCell ref="C51:P52"/>
    <mergeCell ref="D66:P67"/>
    <mergeCell ref="A73:B73"/>
  </mergeCells>
  <hyperlinks>
    <hyperlink ref="H75" r:id="rId1" display="jbc-fukushima@b-ace.co.jp"/>
  </hyperlinks>
  <printOptions/>
  <pageMargins left="0.7" right="0.7" top="0.75" bottom="0.75" header="0.3" footer="0.3"/>
  <pageSetup fitToHeight="0" fitToWidth="1" horizontalDpi="300" verticalDpi="300" orientation="portrait" paperSize="9" scale="95" r:id="rId2"/>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33" sqref="D33"/>
    </sheetView>
  </sheetViews>
  <sheetFormatPr defaultColWidth="9.00390625" defaultRowHeight="15"/>
  <cols>
    <col min="1" max="1" width="5.00390625" style="57" customWidth="1"/>
    <col min="2" max="2" width="15.7109375" style="57" customWidth="1"/>
    <col min="3" max="16384" width="9.00390625" style="57" customWidth="1"/>
  </cols>
  <sheetData>
    <row r="1" spans="1:9" ht="25.5">
      <c r="A1" s="121" t="s">
        <v>261</v>
      </c>
      <c r="B1" s="121"/>
      <c r="C1" s="121"/>
      <c r="D1" s="121"/>
      <c r="E1" s="121"/>
      <c r="F1" s="121"/>
      <c r="G1" s="121"/>
      <c r="H1" s="121"/>
      <c r="I1" s="121"/>
    </row>
    <row r="3" spans="1:9" ht="21">
      <c r="A3" s="122" t="s">
        <v>152</v>
      </c>
      <c r="B3" s="122"/>
      <c r="C3" s="122"/>
      <c r="D3" s="122"/>
      <c r="E3" s="122"/>
      <c r="F3" s="122"/>
      <c r="G3" s="122"/>
      <c r="H3" s="122"/>
      <c r="I3" s="122"/>
    </row>
    <row r="4" spans="1:9" ht="12.75">
      <c r="A4" s="123" t="s">
        <v>153</v>
      </c>
      <c r="B4" s="123"/>
      <c r="C4" s="123"/>
      <c r="D4" s="123"/>
      <c r="E4" s="123"/>
      <c r="F4" s="123"/>
      <c r="G4" s="123"/>
      <c r="H4" s="123"/>
      <c r="I4" s="123"/>
    </row>
    <row r="6" ht="12.75">
      <c r="A6" s="61" t="s">
        <v>262</v>
      </c>
    </row>
    <row r="8" spans="2:6" ht="12.75">
      <c r="B8" s="62" t="s">
        <v>154</v>
      </c>
      <c r="D8" s="63">
        <v>0.3333333333333333</v>
      </c>
      <c r="E8" s="60" t="s">
        <v>155</v>
      </c>
      <c r="F8" s="63">
        <v>0.5416666666666666</v>
      </c>
    </row>
    <row r="9" spans="2:6" ht="12.75">
      <c r="B9" s="62"/>
      <c r="D9" s="60"/>
      <c r="F9" s="60"/>
    </row>
    <row r="10" spans="2:6" ht="12.75">
      <c r="B10" s="62" t="s">
        <v>156</v>
      </c>
      <c r="D10" s="63">
        <v>0.3333333333333333</v>
      </c>
      <c r="E10" s="60"/>
      <c r="F10" s="60"/>
    </row>
    <row r="11" spans="2:6" ht="12.75">
      <c r="B11" s="62"/>
      <c r="D11" s="60"/>
      <c r="F11" s="60"/>
    </row>
    <row r="12" spans="2:6" ht="12.75">
      <c r="B12" s="62" t="s">
        <v>157</v>
      </c>
      <c r="D12" s="63">
        <v>0.375</v>
      </c>
      <c r="E12" s="60" t="s">
        <v>155</v>
      </c>
      <c r="F12" s="63">
        <v>0.3888888888888889</v>
      </c>
    </row>
    <row r="13" spans="2:6" ht="12.75">
      <c r="B13" s="62"/>
      <c r="D13" s="60"/>
      <c r="F13" s="60"/>
    </row>
    <row r="14" spans="2:6" ht="12.75">
      <c r="B14" s="62" t="s">
        <v>158</v>
      </c>
      <c r="D14" s="63">
        <v>0.3993055555555556</v>
      </c>
      <c r="E14" s="60" t="s">
        <v>155</v>
      </c>
      <c r="F14" s="63">
        <v>0.40972222222222227</v>
      </c>
    </row>
    <row r="15" spans="2:6" ht="12.75">
      <c r="B15" s="62"/>
      <c r="D15" s="60"/>
      <c r="F15" s="60"/>
    </row>
    <row r="16" spans="2:9" ht="12.75">
      <c r="B16" s="62" t="s">
        <v>159</v>
      </c>
      <c r="D16" s="63">
        <v>0.4166666666666667</v>
      </c>
      <c r="E16" s="60" t="s">
        <v>155</v>
      </c>
      <c r="F16" s="63">
        <v>0.4791666666666667</v>
      </c>
      <c r="G16" s="120" t="s">
        <v>160</v>
      </c>
      <c r="H16" s="120"/>
      <c r="I16" s="120"/>
    </row>
    <row r="17" spans="2:6" ht="12.75">
      <c r="B17" s="62"/>
      <c r="D17" s="60"/>
      <c r="F17" s="60"/>
    </row>
    <row r="18" spans="2:9" ht="12.75">
      <c r="B18" s="62" t="s">
        <v>161</v>
      </c>
      <c r="D18" s="63">
        <v>0.4861111111111111</v>
      </c>
      <c r="E18" s="60" t="s">
        <v>155</v>
      </c>
      <c r="F18" s="63">
        <v>0.5694444444444444</v>
      </c>
      <c r="G18" s="120" t="s">
        <v>162</v>
      </c>
      <c r="H18" s="120"/>
      <c r="I18" s="120"/>
    </row>
    <row r="19" spans="2:6" ht="12.75">
      <c r="B19" s="62"/>
      <c r="D19" s="60"/>
      <c r="F19" s="60"/>
    </row>
    <row r="20" spans="2:9" ht="12.75">
      <c r="B20" s="62" t="s">
        <v>163</v>
      </c>
      <c r="D20" s="63">
        <v>0.576388888888889</v>
      </c>
      <c r="E20" s="60" t="s">
        <v>155</v>
      </c>
      <c r="F20" s="63">
        <v>0.638888888888889</v>
      </c>
      <c r="G20" s="120" t="s">
        <v>160</v>
      </c>
      <c r="H20" s="120"/>
      <c r="I20" s="120"/>
    </row>
    <row r="21" spans="2:6" ht="12.75">
      <c r="B21" s="62"/>
      <c r="D21" s="60"/>
      <c r="F21" s="60"/>
    </row>
    <row r="22" spans="2:9" ht="12.75">
      <c r="B22" s="62" t="s">
        <v>164</v>
      </c>
      <c r="D22" s="63">
        <v>0.6458333333333334</v>
      </c>
      <c r="E22" s="60" t="s">
        <v>155</v>
      </c>
      <c r="F22" s="63">
        <v>0.7291666666666666</v>
      </c>
      <c r="G22" s="120" t="s">
        <v>162</v>
      </c>
      <c r="H22" s="120"/>
      <c r="I22" s="120"/>
    </row>
    <row r="23" spans="2:9" ht="12.75">
      <c r="B23" s="62"/>
      <c r="D23" s="63"/>
      <c r="E23" s="98"/>
      <c r="F23" s="63"/>
      <c r="G23" s="98"/>
      <c r="H23" s="98"/>
      <c r="I23" s="98"/>
    </row>
    <row r="24" spans="2:9" ht="12.75">
      <c r="B24" s="62" t="s">
        <v>166</v>
      </c>
      <c r="D24" s="63">
        <v>0.7361111111111112</v>
      </c>
      <c r="E24" s="60" t="s">
        <v>155</v>
      </c>
      <c r="F24" s="63">
        <v>0.8194444444444445</v>
      </c>
      <c r="G24" s="120" t="s">
        <v>160</v>
      </c>
      <c r="H24" s="120"/>
      <c r="I24" s="120"/>
    </row>
    <row r="25" spans="2:6" ht="12.75">
      <c r="B25" s="62"/>
      <c r="D25" s="60"/>
      <c r="F25" s="60"/>
    </row>
    <row r="26" spans="2:6" ht="12.75">
      <c r="B26" s="62"/>
      <c r="D26" s="60"/>
      <c r="F26" s="60"/>
    </row>
    <row r="27" spans="1:6" ht="12.75">
      <c r="A27" s="61" t="s">
        <v>263</v>
      </c>
      <c r="D27" s="60"/>
      <c r="F27" s="60"/>
    </row>
    <row r="28" spans="4:6" ht="12.75">
      <c r="D28" s="60"/>
      <c r="F28" s="60"/>
    </row>
    <row r="29" spans="2:6" ht="12.75">
      <c r="B29" s="62" t="s">
        <v>165</v>
      </c>
      <c r="D29" s="63">
        <v>0.3125</v>
      </c>
      <c r="E29" s="60" t="s">
        <v>155</v>
      </c>
      <c r="F29" s="63">
        <v>0.3263888888888889</v>
      </c>
    </row>
    <row r="30" spans="4:6" ht="12.75">
      <c r="D30" s="60"/>
      <c r="F30" s="60"/>
    </row>
    <row r="31" spans="2:9" ht="12.75">
      <c r="B31" s="62" t="s">
        <v>167</v>
      </c>
      <c r="D31" s="63">
        <v>0.3333333333333333</v>
      </c>
      <c r="E31" s="60" t="s">
        <v>155</v>
      </c>
      <c r="F31" s="63">
        <v>0.4166666666666667</v>
      </c>
      <c r="G31" s="120" t="s">
        <v>162</v>
      </c>
      <c r="H31" s="120"/>
      <c r="I31" s="120"/>
    </row>
    <row r="32" spans="4:6" ht="12.75">
      <c r="D32" s="60"/>
      <c r="F32" s="60"/>
    </row>
    <row r="33" spans="2:9" ht="12.75">
      <c r="B33" s="62" t="s">
        <v>168</v>
      </c>
      <c r="D33" s="63">
        <v>0.4236111111111111</v>
      </c>
      <c r="E33" s="60" t="s">
        <v>155</v>
      </c>
      <c r="F33" s="63">
        <v>0.4270833333333333</v>
      </c>
      <c r="G33" s="120"/>
      <c r="H33" s="120"/>
      <c r="I33" s="120"/>
    </row>
    <row r="34" spans="2:6" ht="12.75">
      <c r="B34" s="62"/>
      <c r="D34" s="60"/>
      <c r="F34" s="60"/>
    </row>
    <row r="35" spans="2:9" ht="12.75">
      <c r="B35" s="62" t="s">
        <v>169</v>
      </c>
      <c r="D35" s="63">
        <v>0.4375</v>
      </c>
      <c r="E35" s="60" t="s">
        <v>155</v>
      </c>
      <c r="F35" s="63">
        <v>0.5208333333333334</v>
      </c>
      <c r="G35" s="120" t="s">
        <v>160</v>
      </c>
      <c r="H35" s="120"/>
      <c r="I35" s="120"/>
    </row>
    <row r="36" spans="2:6" ht="12.75">
      <c r="B36" s="62"/>
      <c r="D36" s="60"/>
      <c r="F36" s="60"/>
    </row>
    <row r="37" spans="2:9" ht="12.75">
      <c r="B37" s="62" t="s">
        <v>170</v>
      </c>
      <c r="D37" s="63">
        <v>0.53125</v>
      </c>
      <c r="E37" s="60" t="s">
        <v>155</v>
      </c>
      <c r="F37" s="63">
        <v>0.5520833333333334</v>
      </c>
      <c r="G37" s="120" t="s">
        <v>160</v>
      </c>
      <c r="H37" s="120"/>
      <c r="I37" s="120"/>
    </row>
    <row r="38" spans="2:6" ht="12.75">
      <c r="B38" s="62"/>
      <c r="D38" s="60"/>
      <c r="F38" s="60"/>
    </row>
    <row r="39" spans="2:9" ht="12.75">
      <c r="B39" s="62" t="s">
        <v>171</v>
      </c>
      <c r="D39" s="63">
        <v>0.4375</v>
      </c>
      <c r="E39" s="60" t="s">
        <v>155</v>
      </c>
      <c r="F39" s="63">
        <v>0.4444444444444444</v>
      </c>
      <c r="G39" s="120"/>
      <c r="H39" s="120"/>
      <c r="I39" s="120"/>
    </row>
    <row r="40" spans="2:6" ht="12.75">
      <c r="B40" s="62"/>
      <c r="D40" s="60"/>
      <c r="F40" s="60"/>
    </row>
    <row r="41" spans="2:9" ht="12.75">
      <c r="B41" s="62" t="s">
        <v>172</v>
      </c>
      <c r="D41" s="63">
        <v>0.4513888888888889</v>
      </c>
      <c r="E41" s="60" t="s">
        <v>155</v>
      </c>
      <c r="F41" s="63">
        <v>0.6319444444444444</v>
      </c>
      <c r="G41" s="120" t="s">
        <v>160</v>
      </c>
      <c r="H41" s="120"/>
      <c r="I41" s="120"/>
    </row>
    <row r="42" spans="2:6" ht="12.75">
      <c r="B42" s="62"/>
      <c r="D42" s="60"/>
      <c r="F42" s="60"/>
    </row>
    <row r="43" spans="2:9" ht="12.75">
      <c r="B43" s="62" t="s">
        <v>170</v>
      </c>
      <c r="D43" s="63">
        <v>0.6458333333333334</v>
      </c>
      <c r="E43" s="60" t="s">
        <v>155</v>
      </c>
      <c r="F43" s="63">
        <v>0.6736111111111112</v>
      </c>
      <c r="G43" s="120" t="s">
        <v>160</v>
      </c>
      <c r="H43" s="120"/>
      <c r="I43" s="120"/>
    </row>
    <row r="44" ht="12.75">
      <c r="B44" s="62"/>
    </row>
    <row r="45" spans="2:6" ht="12.75">
      <c r="B45" s="62" t="s">
        <v>173</v>
      </c>
      <c r="D45" s="63">
        <v>0.6944444444444445</v>
      </c>
      <c r="E45" s="60" t="s">
        <v>155</v>
      </c>
      <c r="F45" s="63">
        <v>0.7083333333333334</v>
      </c>
    </row>
    <row r="46" ht="12.75">
      <c r="B46" s="60" t="s">
        <v>174</v>
      </c>
    </row>
    <row r="47" ht="12.75">
      <c r="B47" s="62" t="s">
        <v>175</v>
      </c>
    </row>
  </sheetData>
  <sheetProtection/>
  <mergeCells count="15">
    <mergeCell ref="A1:I1"/>
    <mergeCell ref="A3:I3"/>
    <mergeCell ref="A4:I4"/>
    <mergeCell ref="G16:I16"/>
    <mergeCell ref="G18:I18"/>
    <mergeCell ref="G20:I20"/>
    <mergeCell ref="G39:I39"/>
    <mergeCell ref="G41:I41"/>
    <mergeCell ref="G43:I43"/>
    <mergeCell ref="G22:I22"/>
    <mergeCell ref="G24:I24"/>
    <mergeCell ref="G31:I31"/>
    <mergeCell ref="G33:I33"/>
    <mergeCell ref="G35:I35"/>
    <mergeCell ref="G37:I37"/>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V71"/>
  <sheetViews>
    <sheetView zoomScalePageLayoutView="0" workbookViewId="0" topLeftCell="A1">
      <selection activeCell="C24" sqref="C24"/>
    </sheetView>
  </sheetViews>
  <sheetFormatPr defaultColWidth="7.28125" defaultRowHeight="27" customHeight="1"/>
  <cols>
    <col min="1" max="1" width="7.28125" style="2" customWidth="1"/>
    <col min="2" max="2" width="1.7109375" style="2" customWidth="1"/>
    <col min="3" max="3" width="9.7109375" style="2" customWidth="1"/>
    <col min="4" max="12" width="4.7109375" style="2" customWidth="1"/>
    <col min="13" max="13" width="13.7109375" style="2" customWidth="1"/>
    <col min="14" max="253" width="8.8515625" style="2" customWidth="1"/>
    <col min="254" max="255" width="6.7109375" style="2" customWidth="1"/>
    <col min="256" max="16384" width="7.28125" style="2" customWidth="1"/>
  </cols>
  <sheetData>
    <row r="1" spans="1:13" ht="27" customHeight="1">
      <c r="A1" s="124" t="s">
        <v>264</v>
      </c>
      <c r="B1" s="124"/>
      <c r="C1" s="124"/>
      <c r="D1" s="124"/>
      <c r="E1" s="124"/>
      <c r="F1" s="124"/>
      <c r="G1" s="124"/>
      <c r="H1" s="124"/>
      <c r="I1" s="124"/>
      <c r="J1" s="124"/>
      <c r="K1" s="124"/>
      <c r="L1" s="124"/>
      <c r="M1" s="124"/>
    </row>
    <row r="2" spans="1:13" ht="27" customHeight="1">
      <c r="A2" s="125"/>
      <c r="B2" s="125"/>
      <c r="C2" s="125"/>
      <c r="D2" s="125"/>
      <c r="E2" s="125"/>
      <c r="F2" s="125"/>
      <c r="G2" s="125"/>
      <c r="H2" s="125"/>
      <c r="I2" s="125"/>
      <c r="J2" s="125"/>
      <c r="K2" s="125"/>
      <c r="L2" s="125"/>
      <c r="M2" s="125"/>
    </row>
    <row r="3" spans="1:13" ht="27" customHeight="1">
      <c r="A3" s="126" t="s">
        <v>217</v>
      </c>
      <c r="B3" s="126"/>
      <c r="C3" s="126"/>
      <c r="D3" s="126"/>
      <c r="E3" s="126"/>
      <c r="F3" s="126"/>
      <c r="G3" s="126"/>
      <c r="H3" s="126"/>
      <c r="I3" s="126"/>
      <c r="J3" s="126"/>
      <c r="K3" s="126"/>
      <c r="L3" s="126"/>
      <c r="M3" s="126"/>
    </row>
    <row r="4" spans="1:256" ht="27" customHeight="1">
      <c r="A4" s="26"/>
      <c r="B4" s="26"/>
      <c r="C4" s="26"/>
      <c r="D4" s="27"/>
      <c r="E4" s="27"/>
      <c r="F4" s="27"/>
      <c r="G4" s="28"/>
      <c r="H4" s="27"/>
      <c r="I4" s="27"/>
      <c r="J4" s="27"/>
      <c r="K4" s="27"/>
      <c r="L4" s="27"/>
      <c r="M4" s="29"/>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ht="27" customHeight="1">
      <c r="A5" s="33" t="s">
        <v>218</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row>
    <row r="6" spans="1:13" ht="27" customHeight="1">
      <c r="A6" s="100" t="s">
        <v>219</v>
      </c>
      <c r="B6" s="100"/>
      <c r="C6" s="33" t="s">
        <v>265</v>
      </c>
      <c r="D6" s="30"/>
      <c r="E6" s="30"/>
      <c r="F6" s="30"/>
      <c r="G6" s="30"/>
      <c r="H6" s="30"/>
      <c r="I6" s="30"/>
      <c r="J6" s="30"/>
      <c r="K6" s="30"/>
      <c r="L6" s="30"/>
      <c r="M6" s="30"/>
    </row>
    <row r="7" spans="1:13" ht="27" customHeight="1">
      <c r="A7" s="100" t="s">
        <v>220</v>
      </c>
      <c r="B7" s="100"/>
      <c r="C7" s="33" t="s">
        <v>266</v>
      </c>
      <c r="D7" s="31"/>
      <c r="E7" s="31"/>
      <c r="F7" s="31"/>
      <c r="G7" s="31"/>
      <c r="H7" s="31"/>
      <c r="I7" s="31"/>
      <c r="J7" s="31"/>
      <c r="K7" s="31"/>
      <c r="L7" s="31"/>
      <c r="M7" s="30"/>
    </row>
    <row r="8" spans="1:13" ht="27" customHeight="1">
      <c r="A8" s="100" t="s">
        <v>5</v>
      </c>
      <c r="B8" s="100"/>
      <c r="C8" s="33" t="s">
        <v>267</v>
      </c>
      <c r="D8" s="31"/>
      <c r="E8" s="31"/>
      <c r="F8" s="31"/>
      <c r="G8" s="31"/>
      <c r="H8" s="31"/>
      <c r="I8" s="31"/>
      <c r="J8" s="31"/>
      <c r="K8" s="31"/>
      <c r="L8" s="31"/>
      <c r="M8" s="30"/>
    </row>
    <row r="9" spans="1:13" ht="27" customHeight="1">
      <c r="A9" s="100" t="s">
        <v>8</v>
      </c>
      <c r="B9" s="100"/>
      <c r="C9" s="33" t="s">
        <v>268</v>
      </c>
      <c r="D9" s="31"/>
      <c r="E9" s="31"/>
      <c r="F9" s="31"/>
      <c r="G9" s="31"/>
      <c r="H9" s="31"/>
      <c r="I9" s="31"/>
      <c r="J9" s="31"/>
      <c r="K9" s="31"/>
      <c r="L9" s="31"/>
      <c r="M9" s="30"/>
    </row>
    <row r="10" spans="1:13" ht="27" customHeight="1">
      <c r="A10" s="100" t="s">
        <v>221</v>
      </c>
      <c r="B10" s="100"/>
      <c r="C10" s="33" t="s">
        <v>269</v>
      </c>
      <c r="D10" s="31"/>
      <c r="E10" s="31"/>
      <c r="F10" s="31"/>
      <c r="G10" s="31"/>
      <c r="H10" s="31"/>
      <c r="I10" s="31"/>
      <c r="J10" s="31"/>
      <c r="K10" s="31"/>
      <c r="L10" s="31"/>
      <c r="M10" s="30"/>
    </row>
    <row r="11" spans="1:13" ht="27" customHeight="1">
      <c r="A11" s="100" t="s">
        <v>222</v>
      </c>
      <c r="B11" s="100"/>
      <c r="C11" s="101" t="s">
        <v>270</v>
      </c>
      <c r="D11" s="31"/>
      <c r="E11" s="31"/>
      <c r="F11" s="31"/>
      <c r="G11" s="31"/>
      <c r="H11" s="31"/>
      <c r="I11" s="31"/>
      <c r="J11" s="31"/>
      <c r="K11" s="31"/>
      <c r="L11" s="31"/>
      <c r="M11" s="30"/>
    </row>
    <row r="12" spans="1:13" ht="27" customHeight="1">
      <c r="A12" s="100" t="s">
        <v>223</v>
      </c>
      <c r="B12" s="100"/>
      <c r="C12" s="33" t="s">
        <v>271</v>
      </c>
      <c r="D12" s="31"/>
      <c r="E12" s="31"/>
      <c r="F12" s="31"/>
      <c r="G12" s="31"/>
      <c r="H12" s="31"/>
      <c r="I12" s="31"/>
      <c r="J12" s="31"/>
      <c r="K12" s="31"/>
      <c r="L12" s="31"/>
      <c r="M12" s="30"/>
    </row>
    <row r="13" spans="1:13" ht="27" customHeight="1">
      <c r="A13" s="100" t="s">
        <v>224</v>
      </c>
      <c r="B13" s="100"/>
      <c r="C13" s="33" t="s">
        <v>272</v>
      </c>
      <c r="D13" s="31"/>
      <c r="E13" s="31"/>
      <c r="F13" s="31"/>
      <c r="G13" s="31"/>
      <c r="H13" s="31"/>
      <c r="I13" s="31"/>
      <c r="J13" s="31"/>
      <c r="K13" s="31"/>
      <c r="L13" s="31"/>
      <c r="M13" s="30"/>
    </row>
    <row r="14" spans="1:13" ht="27" customHeight="1">
      <c r="A14" s="100" t="s">
        <v>225</v>
      </c>
      <c r="B14" s="100"/>
      <c r="C14" s="33" t="s">
        <v>273</v>
      </c>
      <c r="D14" s="31"/>
      <c r="E14" s="31"/>
      <c r="F14" s="31"/>
      <c r="G14" s="31"/>
      <c r="H14" s="31"/>
      <c r="I14" s="31"/>
      <c r="J14" s="31"/>
      <c r="K14" s="31"/>
      <c r="L14" s="31"/>
      <c r="M14" s="30"/>
    </row>
    <row r="15" spans="1:13" ht="27" customHeight="1">
      <c r="A15" s="100" t="s">
        <v>226</v>
      </c>
      <c r="B15" s="100"/>
      <c r="C15" s="33" t="s">
        <v>227</v>
      </c>
      <c r="D15" s="31"/>
      <c r="E15" s="31"/>
      <c r="F15" s="31"/>
      <c r="G15" s="31"/>
      <c r="H15" s="31"/>
      <c r="I15" s="31"/>
      <c r="J15" s="31"/>
      <c r="K15" s="31"/>
      <c r="L15" s="31"/>
      <c r="M15" s="30"/>
    </row>
    <row r="16" spans="1:13" ht="27" customHeight="1">
      <c r="A16" s="100" t="s">
        <v>228</v>
      </c>
      <c r="B16" s="100"/>
      <c r="C16" s="33" t="s">
        <v>274</v>
      </c>
      <c r="D16" s="32"/>
      <c r="E16" s="33"/>
      <c r="F16" s="33"/>
      <c r="G16" s="33"/>
      <c r="H16" s="33"/>
      <c r="I16" s="33"/>
      <c r="J16" s="33"/>
      <c r="K16" s="33"/>
      <c r="L16" s="33"/>
      <c r="M16" s="33"/>
    </row>
    <row r="17" spans="1:13" ht="27" customHeight="1">
      <c r="A17" s="100" t="s">
        <v>229</v>
      </c>
      <c r="B17" s="100"/>
      <c r="C17" s="33" t="s">
        <v>275</v>
      </c>
      <c r="D17" s="30"/>
      <c r="E17" s="30"/>
      <c r="F17" s="30"/>
      <c r="G17" s="30"/>
      <c r="H17" s="30"/>
      <c r="I17" s="30"/>
      <c r="J17" s="30"/>
      <c r="K17" s="30"/>
      <c r="L17" s="30"/>
      <c r="M17" s="30"/>
    </row>
    <row r="18" spans="1:13" ht="27" customHeight="1">
      <c r="A18" s="100" t="s">
        <v>230</v>
      </c>
      <c r="B18" s="100"/>
      <c r="C18" s="33" t="s">
        <v>276</v>
      </c>
      <c r="D18" s="31"/>
      <c r="E18" s="31"/>
      <c r="F18" s="31"/>
      <c r="G18" s="31"/>
      <c r="H18" s="31"/>
      <c r="I18" s="31"/>
      <c r="J18" s="31"/>
      <c r="K18" s="31"/>
      <c r="L18" s="31"/>
      <c r="M18" s="30"/>
    </row>
    <row r="19" spans="1:13" ht="27" customHeight="1">
      <c r="A19" s="100" t="s">
        <v>231</v>
      </c>
      <c r="B19" s="100"/>
      <c r="C19" s="33" t="s">
        <v>277</v>
      </c>
      <c r="D19" s="31"/>
      <c r="E19" s="31"/>
      <c r="F19" s="31"/>
      <c r="G19" s="31"/>
      <c r="H19" s="31"/>
      <c r="I19" s="31"/>
      <c r="J19" s="31"/>
      <c r="K19" s="31"/>
      <c r="L19" s="31"/>
      <c r="M19" s="30"/>
    </row>
    <row r="20" spans="1:13" ht="27" customHeight="1">
      <c r="A20" s="100" t="s">
        <v>232</v>
      </c>
      <c r="B20" s="100"/>
      <c r="C20" s="33" t="s">
        <v>278</v>
      </c>
      <c r="D20" s="31"/>
      <c r="E20" s="31"/>
      <c r="F20" s="31"/>
      <c r="G20" s="31"/>
      <c r="H20" s="31"/>
      <c r="I20" s="31"/>
      <c r="J20" s="31"/>
      <c r="K20" s="31"/>
      <c r="L20" s="31"/>
      <c r="M20" s="30"/>
    </row>
    <row r="21" spans="1:13" ht="27" customHeight="1">
      <c r="A21" s="100" t="s">
        <v>233</v>
      </c>
      <c r="B21" s="100"/>
      <c r="C21" s="33" t="s">
        <v>279</v>
      </c>
      <c r="D21" s="31"/>
      <c r="E21" s="31"/>
      <c r="F21" s="31"/>
      <c r="G21" s="31"/>
      <c r="H21" s="31"/>
      <c r="I21" s="31"/>
      <c r="J21" s="31"/>
      <c r="K21" s="31"/>
      <c r="L21" s="31"/>
      <c r="M21" s="30"/>
    </row>
    <row r="22" spans="1:13" ht="27" customHeight="1">
      <c r="A22" s="100" t="s">
        <v>234</v>
      </c>
      <c r="B22" s="100"/>
      <c r="C22" s="33" t="s">
        <v>280</v>
      </c>
      <c r="D22" s="31"/>
      <c r="E22" s="31"/>
      <c r="F22" s="31"/>
      <c r="G22" s="31"/>
      <c r="H22" s="31"/>
      <c r="I22" s="31"/>
      <c r="J22" s="31"/>
      <c r="K22" s="31"/>
      <c r="L22" s="31"/>
      <c r="M22" s="30"/>
    </row>
    <row r="23" spans="1:13" ht="27" customHeight="1">
      <c r="A23" s="100" t="s">
        <v>235</v>
      </c>
      <c r="B23" s="100"/>
      <c r="C23" s="33" t="s">
        <v>281</v>
      </c>
      <c r="D23" s="31"/>
      <c r="E23" s="31"/>
      <c r="F23" s="31"/>
      <c r="G23" s="31"/>
      <c r="H23" s="31"/>
      <c r="I23" s="31"/>
      <c r="J23" s="31"/>
      <c r="K23" s="31"/>
      <c r="L23" s="31"/>
      <c r="M23" s="30"/>
    </row>
    <row r="24" spans="1:13" ht="27" customHeight="1">
      <c r="A24" s="100" t="s">
        <v>236</v>
      </c>
      <c r="B24" s="100"/>
      <c r="C24" s="33" t="s">
        <v>282</v>
      </c>
      <c r="D24" s="31"/>
      <c r="E24" s="31"/>
      <c r="F24" s="31"/>
      <c r="G24" s="31"/>
      <c r="H24" s="31"/>
      <c r="I24" s="31"/>
      <c r="J24" s="31"/>
      <c r="K24" s="31"/>
      <c r="L24" s="31"/>
      <c r="M24" s="30"/>
    </row>
    <row r="25" spans="1:13" ht="27" customHeight="1">
      <c r="A25" s="100" t="s">
        <v>237</v>
      </c>
      <c r="B25" s="100"/>
      <c r="C25" s="33" t="s">
        <v>283</v>
      </c>
      <c r="D25" s="31"/>
      <c r="E25" s="31"/>
      <c r="F25" s="31"/>
      <c r="G25" s="31"/>
      <c r="H25" s="31"/>
      <c r="I25" s="31"/>
      <c r="J25" s="31"/>
      <c r="K25" s="31"/>
      <c r="L25" s="31"/>
      <c r="M25" s="30"/>
    </row>
    <row r="26" spans="1:13" ht="27" customHeight="1">
      <c r="A26" s="100" t="s">
        <v>238</v>
      </c>
      <c r="B26" s="34"/>
      <c r="C26" s="33" t="s">
        <v>239</v>
      </c>
      <c r="D26" s="31"/>
      <c r="E26" s="31"/>
      <c r="F26" s="31"/>
      <c r="G26" s="31"/>
      <c r="H26" s="31"/>
      <c r="I26" s="31"/>
      <c r="J26" s="31"/>
      <c r="K26" s="31"/>
      <c r="L26" s="31"/>
      <c r="M26" s="30"/>
    </row>
    <row r="27" spans="1:13" ht="27" customHeight="1">
      <c r="A27" s="100" t="s">
        <v>240</v>
      </c>
      <c r="B27" s="33"/>
      <c r="C27" s="33" t="s">
        <v>241</v>
      </c>
      <c r="D27" s="32"/>
      <c r="E27" s="36"/>
      <c r="F27" s="33"/>
      <c r="G27" s="33"/>
      <c r="H27" s="36"/>
      <c r="I27" s="36"/>
      <c r="J27" s="36"/>
      <c r="K27" s="36"/>
      <c r="L27" s="36"/>
      <c r="M27" s="33"/>
    </row>
    <row r="28" spans="1:13" ht="27" customHeight="1">
      <c r="A28" s="33"/>
      <c r="B28" s="33"/>
      <c r="C28" s="35"/>
      <c r="D28" s="32"/>
      <c r="E28" s="33"/>
      <c r="F28" s="33"/>
      <c r="G28" s="33"/>
      <c r="H28" s="33"/>
      <c r="I28" s="33"/>
      <c r="J28" s="33"/>
      <c r="K28" s="33"/>
      <c r="L28" s="33"/>
      <c r="M28" s="33"/>
    </row>
    <row r="29" spans="1:13" ht="27" customHeight="1">
      <c r="A29" s="33"/>
      <c r="B29" s="33"/>
      <c r="C29" s="33"/>
      <c r="D29" s="32"/>
      <c r="E29" s="36"/>
      <c r="F29" s="33"/>
      <c r="G29" s="33"/>
      <c r="H29" s="36"/>
      <c r="I29" s="36"/>
      <c r="J29" s="36"/>
      <c r="K29" s="36"/>
      <c r="L29" s="36"/>
      <c r="M29" s="33"/>
    </row>
    <row r="30" spans="1:13" ht="27" customHeight="1">
      <c r="A30" s="33"/>
      <c r="B30" s="33"/>
      <c r="C30" s="33"/>
      <c r="D30" s="32"/>
      <c r="E30" s="33"/>
      <c r="F30" s="33"/>
      <c r="G30" s="33"/>
      <c r="H30" s="33"/>
      <c r="I30" s="33"/>
      <c r="J30" s="33"/>
      <c r="K30" s="33"/>
      <c r="L30" s="33"/>
      <c r="M30" s="33"/>
    </row>
    <row r="31" spans="1:13" ht="27" customHeight="1">
      <c r="A31" s="33"/>
      <c r="B31" s="33"/>
      <c r="C31" s="33"/>
      <c r="D31" s="32"/>
      <c r="E31" s="36"/>
      <c r="F31" s="33"/>
      <c r="G31" s="33"/>
      <c r="H31" s="36"/>
      <c r="I31" s="36"/>
      <c r="J31" s="36"/>
      <c r="K31" s="36"/>
      <c r="L31" s="36"/>
      <c r="M31" s="33"/>
    </row>
    <row r="32" spans="1:13" ht="27" customHeight="1">
      <c r="A32" s="33"/>
      <c r="B32" s="33"/>
      <c r="C32" s="33"/>
      <c r="D32" s="32"/>
      <c r="E32" s="33"/>
      <c r="F32" s="33"/>
      <c r="G32" s="33"/>
      <c r="H32" s="33"/>
      <c r="I32" s="33"/>
      <c r="J32" s="33"/>
      <c r="K32" s="33"/>
      <c r="L32" s="33"/>
      <c r="M32" s="33"/>
    </row>
    <row r="33" spans="1:13" ht="27" customHeight="1">
      <c r="A33" s="33"/>
      <c r="B33" s="33"/>
      <c r="C33" s="33"/>
      <c r="D33" s="32"/>
      <c r="E33" s="36"/>
      <c r="F33" s="33"/>
      <c r="G33" s="33"/>
      <c r="H33" s="36"/>
      <c r="I33" s="36"/>
      <c r="J33" s="36"/>
      <c r="K33" s="36"/>
      <c r="L33" s="36"/>
      <c r="M33" s="33"/>
    </row>
    <row r="34" spans="1:13" ht="27" customHeight="1">
      <c r="A34" s="33"/>
      <c r="B34" s="33"/>
      <c r="C34" s="33"/>
      <c r="D34" s="32"/>
      <c r="E34" s="33"/>
      <c r="F34" s="33"/>
      <c r="G34" s="33"/>
      <c r="H34" s="33"/>
      <c r="I34" s="33"/>
      <c r="J34" s="33"/>
      <c r="K34" s="33"/>
      <c r="L34" s="33"/>
      <c r="M34" s="33"/>
    </row>
    <row r="35" spans="1:13" ht="27" customHeight="1">
      <c r="A35" s="33"/>
      <c r="B35" s="33"/>
      <c r="C35" s="33"/>
      <c r="D35" s="32"/>
      <c r="E35" s="36"/>
      <c r="F35" s="33"/>
      <c r="G35" s="33"/>
      <c r="H35" s="36"/>
      <c r="I35" s="36"/>
      <c r="J35" s="36"/>
      <c r="K35" s="36"/>
      <c r="L35" s="36"/>
      <c r="M35" s="33"/>
    </row>
    <row r="36" spans="1:13" ht="27" customHeight="1">
      <c r="A36" s="33"/>
      <c r="B36" s="33"/>
      <c r="C36" s="33"/>
      <c r="D36" s="32"/>
      <c r="E36" s="33"/>
      <c r="F36" s="33"/>
      <c r="G36" s="33"/>
      <c r="H36" s="33"/>
      <c r="I36" s="33"/>
      <c r="J36" s="33"/>
      <c r="K36" s="33"/>
      <c r="L36" s="33"/>
      <c r="M36" s="33"/>
    </row>
    <row r="37" spans="1:13" ht="27" customHeight="1">
      <c r="A37" s="33"/>
      <c r="B37" s="33"/>
      <c r="C37" s="33"/>
      <c r="D37" s="32"/>
      <c r="E37" s="36"/>
      <c r="F37" s="33"/>
      <c r="G37" s="33"/>
      <c r="H37" s="36"/>
      <c r="I37" s="36"/>
      <c r="J37" s="36"/>
      <c r="K37" s="36"/>
      <c r="L37" s="36"/>
      <c r="M37" s="33"/>
    </row>
    <row r="38" spans="1:13" ht="27" customHeight="1">
      <c r="A38" s="33"/>
      <c r="B38" s="33"/>
      <c r="C38" s="33"/>
      <c r="D38" s="32"/>
      <c r="E38" s="33"/>
      <c r="F38" s="33"/>
      <c r="G38" s="33"/>
      <c r="H38" s="33"/>
      <c r="I38" s="33"/>
      <c r="J38" s="33"/>
      <c r="K38" s="33"/>
      <c r="L38" s="33"/>
      <c r="M38" s="33"/>
    </row>
    <row r="39" spans="1:13" ht="27" customHeight="1">
      <c r="A39" s="33"/>
      <c r="B39" s="33"/>
      <c r="C39" s="33"/>
      <c r="D39" s="32"/>
      <c r="E39" s="36"/>
      <c r="F39" s="33"/>
      <c r="G39" s="33"/>
      <c r="H39" s="36"/>
      <c r="I39" s="36"/>
      <c r="J39" s="36"/>
      <c r="K39" s="36"/>
      <c r="L39" s="36"/>
      <c r="M39" s="33"/>
    </row>
    <row r="40" spans="1:13" ht="27" customHeight="1">
      <c r="A40" s="33"/>
      <c r="B40" s="33"/>
      <c r="C40" s="33"/>
      <c r="D40" s="32"/>
      <c r="E40" s="33"/>
      <c r="F40" s="33"/>
      <c r="G40" s="33"/>
      <c r="H40" s="33"/>
      <c r="I40" s="33"/>
      <c r="J40" s="33"/>
      <c r="K40" s="33"/>
      <c r="L40" s="33"/>
      <c r="M40" s="33"/>
    </row>
    <row r="41" spans="1:13" ht="27" customHeight="1">
      <c r="A41" s="33"/>
      <c r="B41" s="33"/>
      <c r="C41" s="33"/>
      <c r="D41" s="32"/>
      <c r="E41" s="36"/>
      <c r="F41" s="33"/>
      <c r="G41" s="33"/>
      <c r="H41" s="36"/>
      <c r="I41" s="36"/>
      <c r="J41" s="36"/>
      <c r="K41" s="36"/>
      <c r="L41" s="36"/>
      <c r="M41" s="33"/>
    </row>
    <row r="42" spans="1:13" ht="27" customHeight="1">
      <c r="A42" s="33"/>
      <c r="B42" s="33"/>
      <c r="C42" s="33"/>
      <c r="D42" s="32"/>
      <c r="E42" s="33"/>
      <c r="F42" s="33"/>
      <c r="G42" s="33"/>
      <c r="H42" s="33"/>
      <c r="I42" s="33"/>
      <c r="J42" s="33"/>
      <c r="K42" s="33"/>
      <c r="L42" s="33"/>
      <c r="M42" s="33"/>
    </row>
    <row r="43" spans="1:13" ht="27" customHeight="1">
      <c r="A43" s="33"/>
      <c r="B43" s="33"/>
      <c r="C43" s="33"/>
      <c r="D43" s="32"/>
      <c r="E43" s="36"/>
      <c r="F43" s="33"/>
      <c r="G43" s="33"/>
      <c r="H43" s="36"/>
      <c r="I43" s="36"/>
      <c r="J43" s="36"/>
      <c r="K43" s="36"/>
      <c r="L43" s="36"/>
      <c r="M43" s="33"/>
    </row>
    <row r="44" spans="1:13" ht="27" customHeight="1">
      <c r="A44" s="33"/>
      <c r="B44" s="33"/>
      <c r="C44" s="33"/>
      <c r="D44" s="32"/>
      <c r="E44" s="33"/>
      <c r="F44" s="33"/>
      <c r="G44" s="33"/>
      <c r="H44" s="33"/>
      <c r="I44" s="33"/>
      <c r="J44" s="33"/>
      <c r="K44" s="33"/>
      <c r="L44" s="33"/>
      <c r="M44" s="33"/>
    </row>
    <row r="45" spans="1:13" ht="27" customHeight="1">
      <c r="A45" s="33"/>
      <c r="B45" s="33"/>
      <c r="C45" s="33"/>
      <c r="D45" s="32"/>
      <c r="E45" s="36"/>
      <c r="F45" s="33"/>
      <c r="G45" s="33"/>
      <c r="H45" s="36"/>
      <c r="I45" s="36"/>
      <c r="J45" s="36"/>
      <c r="K45" s="36"/>
      <c r="L45" s="36"/>
      <c r="M45" s="33"/>
    </row>
    <row r="46" spans="1:13" ht="27" customHeight="1">
      <c r="A46" s="33"/>
      <c r="B46" s="33"/>
      <c r="C46" s="33"/>
      <c r="D46" s="32"/>
      <c r="E46" s="33"/>
      <c r="F46" s="33"/>
      <c r="G46" s="33"/>
      <c r="H46" s="33"/>
      <c r="I46" s="33"/>
      <c r="J46" s="33"/>
      <c r="K46" s="33"/>
      <c r="L46" s="33"/>
      <c r="M46" s="33"/>
    </row>
    <row r="47" spans="3:13" ht="27" customHeight="1">
      <c r="C47" s="33"/>
      <c r="F47" s="37"/>
      <c r="G47" s="37"/>
      <c r="H47" s="37"/>
      <c r="I47" s="37"/>
      <c r="J47" s="37"/>
      <c r="K47" s="37"/>
      <c r="L47" s="37"/>
      <c r="M47" s="37"/>
    </row>
    <row r="48" ht="27" customHeight="1">
      <c r="C48" s="33"/>
    </row>
    <row r="49" spans="1:2" ht="27" customHeight="1">
      <c r="A49" s="32"/>
      <c r="B49" s="32"/>
    </row>
    <row r="50" spans="1:13" ht="27" customHeight="1">
      <c r="A50" s="38"/>
      <c r="B50" s="38"/>
      <c r="D50" s="39"/>
      <c r="E50" s="40"/>
      <c r="F50" s="38"/>
      <c r="G50" s="38"/>
      <c r="H50" s="38"/>
      <c r="I50" s="38"/>
      <c r="J50" s="38"/>
      <c r="K50" s="38"/>
      <c r="L50" s="38"/>
      <c r="M50" s="38"/>
    </row>
    <row r="51" spans="1:13" ht="27" customHeight="1">
      <c r="A51" s="38"/>
      <c r="B51" s="38"/>
      <c r="C51" s="32"/>
      <c r="D51" s="39"/>
      <c r="E51" s="39"/>
      <c r="F51" s="39"/>
      <c r="G51" s="39"/>
      <c r="H51" s="39"/>
      <c r="I51" s="39"/>
      <c r="J51" s="39"/>
      <c r="K51" s="39"/>
      <c r="L51" s="39"/>
      <c r="M51" s="39"/>
    </row>
    <row r="52" spans="3:13" ht="27" customHeight="1">
      <c r="C52" s="38"/>
      <c r="F52" s="37"/>
      <c r="G52" s="37"/>
      <c r="H52" s="37"/>
      <c r="I52" s="37"/>
      <c r="J52" s="37"/>
      <c r="K52" s="37"/>
      <c r="L52" s="37"/>
      <c r="M52" s="37"/>
    </row>
    <row r="53" spans="3:13" ht="27" customHeight="1">
      <c r="C53" s="38"/>
      <c r="F53" s="37"/>
      <c r="G53" s="37"/>
      <c r="H53" s="37"/>
      <c r="I53" s="37"/>
      <c r="J53" s="37"/>
      <c r="K53" s="37"/>
      <c r="L53" s="37"/>
      <c r="M53" s="37"/>
    </row>
    <row r="54" spans="6:13" ht="27" customHeight="1">
      <c r="F54" s="37"/>
      <c r="G54" s="37"/>
      <c r="H54" s="37"/>
      <c r="I54" s="37"/>
      <c r="J54" s="37"/>
      <c r="K54" s="37"/>
      <c r="L54" s="37"/>
      <c r="M54" s="37"/>
    </row>
    <row r="55" spans="6:13" ht="27" customHeight="1">
      <c r="F55" s="37"/>
      <c r="G55" s="37"/>
      <c r="H55" s="37"/>
      <c r="I55" s="37"/>
      <c r="J55" s="37"/>
      <c r="K55" s="37"/>
      <c r="L55" s="37"/>
      <c r="M55" s="37"/>
    </row>
    <row r="56" spans="6:13" ht="27" customHeight="1">
      <c r="F56" s="37"/>
      <c r="G56" s="37"/>
      <c r="H56" s="37"/>
      <c r="I56" s="37"/>
      <c r="J56" s="37"/>
      <c r="K56" s="37"/>
      <c r="L56" s="37"/>
      <c r="M56" s="37"/>
    </row>
    <row r="57" spans="6:13" ht="27" customHeight="1">
      <c r="F57" s="37"/>
      <c r="G57" s="37"/>
      <c r="H57" s="37"/>
      <c r="I57" s="37"/>
      <c r="J57" s="37"/>
      <c r="K57" s="37"/>
      <c r="L57" s="37"/>
      <c r="M57" s="37"/>
    </row>
    <row r="58" spans="6:13" ht="27" customHeight="1">
      <c r="F58" s="37"/>
      <c r="G58" s="37"/>
      <c r="H58" s="37"/>
      <c r="I58" s="37"/>
      <c r="J58" s="37"/>
      <c r="K58" s="37"/>
      <c r="L58" s="37"/>
      <c r="M58" s="37"/>
    </row>
    <row r="59" spans="6:13" ht="27" customHeight="1">
      <c r="F59" s="37"/>
      <c r="G59" s="37"/>
      <c r="H59" s="37"/>
      <c r="I59" s="37"/>
      <c r="J59" s="37"/>
      <c r="K59" s="37"/>
      <c r="L59" s="37"/>
      <c r="M59" s="37"/>
    </row>
    <row r="61" spans="1:2" ht="27" customHeight="1">
      <c r="A61" s="32"/>
      <c r="B61" s="32"/>
    </row>
    <row r="62" spans="1:13" ht="27" customHeight="1">
      <c r="A62" s="38"/>
      <c r="B62" s="38"/>
      <c r="D62" s="39"/>
      <c r="E62" s="40"/>
      <c r="F62" s="38"/>
      <c r="G62" s="38"/>
      <c r="H62" s="38"/>
      <c r="I62" s="38"/>
      <c r="J62" s="38"/>
      <c r="K62" s="38"/>
      <c r="L62" s="38"/>
      <c r="M62" s="38"/>
    </row>
    <row r="63" spans="1:13" ht="27" customHeight="1">
      <c r="A63" s="38"/>
      <c r="B63" s="38"/>
      <c r="C63" s="32"/>
      <c r="D63" s="39"/>
      <c r="E63" s="39"/>
      <c r="F63" s="39"/>
      <c r="G63" s="39"/>
      <c r="H63" s="39"/>
      <c r="I63" s="39"/>
      <c r="J63" s="39"/>
      <c r="K63" s="39"/>
      <c r="L63" s="39"/>
      <c r="M63" s="39"/>
    </row>
    <row r="64" spans="3:13" ht="27" customHeight="1">
      <c r="C64" s="38"/>
      <c r="F64" s="37"/>
      <c r="G64" s="37"/>
      <c r="H64" s="37"/>
      <c r="I64" s="37"/>
      <c r="J64" s="37"/>
      <c r="K64" s="37"/>
      <c r="L64" s="37"/>
      <c r="M64" s="37"/>
    </row>
    <row r="65" spans="3:13" ht="27" customHeight="1">
      <c r="C65" s="38"/>
      <c r="F65" s="37"/>
      <c r="G65" s="37"/>
      <c r="H65" s="37"/>
      <c r="I65" s="37"/>
      <c r="J65" s="37"/>
      <c r="K65" s="37"/>
      <c r="L65" s="37"/>
      <c r="M65" s="37"/>
    </row>
    <row r="66" spans="6:13" ht="27" customHeight="1">
      <c r="F66" s="37"/>
      <c r="G66" s="37"/>
      <c r="H66" s="37"/>
      <c r="I66" s="37"/>
      <c r="J66" s="37"/>
      <c r="K66" s="37"/>
      <c r="L66" s="37"/>
      <c r="M66" s="37"/>
    </row>
    <row r="67" spans="6:13" ht="27" customHeight="1">
      <c r="F67" s="37"/>
      <c r="G67" s="37"/>
      <c r="H67" s="37"/>
      <c r="I67" s="37"/>
      <c r="J67" s="37"/>
      <c r="K67" s="37"/>
      <c r="L67" s="37"/>
      <c r="M67" s="37"/>
    </row>
    <row r="68" spans="6:13" ht="27" customHeight="1">
      <c r="F68" s="37"/>
      <c r="G68" s="37"/>
      <c r="H68" s="37"/>
      <c r="I68" s="37"/>
      <c r="J68" s="37"/>
      <c r="K68" s="37"/>
      <c r="L68" s="37"/>
      <c r="M68" s="37"/>
    </row>
    <row r="69" spans="6:13" ht="27" customHeight="1">
      <c r="F69" s="37"/>
      <c r="G69" s="37"/>
      <c r="H69" s="37"/>
      <c r="I69" s="37"/>
      <c r="J69" s="37"/>
      <c r="K69" s="37"/>
      <c r="L69" s="37"/>
      <c r="M69" s="37"/>
    </row>
    <row r="70" spans="6:13" ht="27" customHeight="1">
      <c r="F70" s="37"/>
      <c r="G70" s="37"/>
      <c r="H70" s="37"/>
      <c r="I70" s="37"/>
      <c r="J70" s="37"/>
      <c r="K70" s="37"/>
      <c r="L70" s="37"/>
      <c r="M70" s="37"/>
    </row>
    <row r="71" spans="6:13" ht="27" customHeight="1">
      <c r="F71" s="37"/>
      <c r="G71" s="37"/>
      <c r="H71" s="37"/>
      <c r="I71" s="37"/>
      <c r="J71" s="37"/>
      <c r="K71" s="37"/>
      <c r="L71" s="37"/>
      <c r="M71" s="37"/>
    </row>
  </sheetData>
  <sheetProtection/>
  <mergeCells count="3">
    <mergeCell ref="A1:M1"/>
    <mergeCell ref="A2:M2"/>
    <mergeCell ref="A3:M3"/>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51"/>
  <sheetViews>
    <sheetView zoomScalePageLayoutView="0" workbookViewId="0" topLeftCell="A16">
      <selection activeCell="G13" sqref="G13:G14"/>
    </sheetView>
  </sheetViews>
  <sheetFormatPr defaultColWidth="4.28125" defaultRowHeight="15"/>
  <cols>
    <col min="1" max="1" width="9.7109375" style="41" bestFit="1" customWidth="1"/>
    <col min="2" max="2" width="30.28125" style="41" customWidth="1"/>
    <col min="3" max="3" width="8.421875" style="41" customWidth="1"/>
    <col min="4" max="7" width="4.00390625" style="41" customWidth="1"/>
    <col min="8" max="8" width="8.8515625" style="41" customWidth="1"/>
    <col min="9" max="9" width="17.8515625" style="41" customWidth="1"/>
    <col min="10" max="16384" width="4.28125" style="41" customWidth="1"/>
  </cols>
  <sheetData>
    <row r="1" spans="1:9" ht="24">
      <c r="A1" s="136" t="s">
        <v>243</v>
      </c>
      <c r="B1" s="136"/>
      <c r="C1" s="136"/>
      <c r="D1" s="136"/>
      <c r="E1" s="136"/>
      <c r="F1" s="136"/>
      <c r="G1" s="136"/>
      <c r="H1" s="136"/>
      <c r="I1" s="136"/>
    </row>
    <row r="2" spans="1:9" ht="24">
      <c r="A2" s="136"/>
      <c r="B2" s="136"/>
      <c r="C2" s="136"/>
      <c r="D2" s="136"/>
      <c r="E2" s="136"/>
      <c r="F2" s="136"/>
      <c r="G2" s="136"/>
      <c r="H2" s="136"/>
      <c r="I2" s="136"/>
    </row>
    <row r="3" spans="1:9" ht="27" customHeight="1">
      <c r="A3" s="42" t="s">
        <v>116</v>
      </c>
      <c r="B3" s="43"/>
      <c r="C3" s="44" t="s">
        <v>117</v>
      </c>
      <c r="D3" s="44"/>
      <c r="E3" s="44"/>
      <c r="F3" s="44"/>
      <c r="G3" s="44"/>
      <c r="H3" s="44"/>
      <c r="I3" s="45"/>
    </row>
    <row r="4" spans="1:9" ht="13.5">
      <c r="A4" s="46"/>
      <c r="B4" s="46"/>
      <c r="D4" s="47" t="s">
        <v>118</v>
      </c>
      <c r="E4" s="48"/>
      <c r="F4" s="48"/>
      <c r="G4" s="48"/>
      <c r="H4" s="48"/>
      <c r="I4" s="48"/>
    </row>
    <row r="5" spans="1:9" ht="13.5">
      <c r="A5" s="137" t="s">
        <v>119</v>
      </c>
      <c r="B5" s="49" t="s">
        <v>120</v>
      </c>
      <c r="C5" s="137" t="s">
        <v>121</v>
      </c>
      <c r="D5" s="130" t="s">
        <v>122</v>
      </c>
      <c r="E5" s="139"/>
      <c r="F5" s="139"/>
      <c r="G5" s="139"/>
      <c r="H5" s="140"/>
      <c r="I5" s="137" t="s">
        <v>123</v>
      </c>
    </row>
    <row r="6" spans="1:9" ht="25.5" customHeight="1">
      <c r="A6" s="138"/>
      <c r="B6" s="49" t="s">
        <v>124</v>
      </c>
      <c r="C6" s="138"/>
      <c r="D6" s="131"/>
      <c r="E6" s="141"/>
      <c r="F6" s="141"/>
      <c r="G6" s="141"/>
      <c r="H6" s="142"/>
      <c r="I6" s="138"/>
    </row>
    <row r="7" spans="1:9" ht="14.25" customHeight="1">
      <c r="A7" s="130">
        <v>1</v>
      </c>
      <c r="B7" s="50">
        <f>PHONETIC(B8)</f>
      </c>
      <c r="C7" s="130" t="s">
        <v>125</v>
      </c>
      <c r="D7" s="132">
        <f>IF(B8&lt;&gt;"",VLOOKUP($B$3,$J$45:$K$51,2,FALSE),"")</f>
      </c>
      <c r="E7" s="134" t="s">
        <v>126</v>
      </c>
      <c r="F7" s="134"/>
      <c r="G7" s="134" t="s">
        <v>126</v>
      </c>
      <c r="H7" s="127"/>
      <c r="I7" s="129"/>
    </row>
    <row r="8" spans="1:9" ht="25.5" customHeight="1">
      <c r="A8" s="131"/>
      <c r="B8" s="51"/>
      <c r="C8" s="131"/>
      <c r="D8" s="133"/>
      <c r="E8" s="135"/>
      <c r="F8" s="135"/>
      <c r="G8" s="135"/>
      <c r="H8" s="128"/>
      <c r="I8" s="129"/>
    </row>
    <row r="9" spans="1:9" ht="14.25" customHeight="1">
      <c r="A9" s="130">
        <v>2</v>
      </c>
      <c r="B9" s="50">
        <f>PHONETIC(B10)</f>
      </c>
      <c r="C9" s="130" t="s">
        <v>125</v>
      </c>
      <c r="D9" s="132">
        <f>IF(B10&lt;&gt;"",VLOOKUP($B$3,$J$45:$K$51,2,FALSE),"")</f>
      </c>
      <c r="E9" s="134" t="s">
        <v>126</v>
      </c>
      <c r="F9" s="134"/>
      <c r="G9" s="134" t="s">
        <v>126</v>
      </c>
      <c r="H9" s="127"/>
      <c r="I9" s="129"/>
    </row>
    <row r="10" spans="1:9" ht="25.5" customHeight="1">
      <c r="A10" s="131"/>
      <c r="B10" s="51"/>
      <c r="C10" s="131"/>
      <c r="D10" s="133"/>
      <c r="E10" s="135"/>
      <c r="F10" s="135"/>
      <c r="G10" s="135"/>
      <c r="H10" s="128"/>
      <c r="I10" s="129"/>
    </row>
    <row r="11" spans="1:9" ht="14.25" customHeight="1">
      <c r="A11" s="130">
        <v>3</v>
      </c>
      <c r="B11" s="50">
        <f>PHONETIC(B12)</f>
      </c>
      <c r="C11" s="130" t="s">
        <v>125</v>
      </c>
      <c r="D11" s="132">
        <f>IF(B12&lt;&gt;"",VLOOKUP($B$3,$J$45:$K$51,2,FALSE),"")</f>
      </c>
      <c r="E11" s="134" t="s">
        <v>126</v>
      </c>
      <c r="F11" s="134"/>
      <c r="G11" s="134" t="s">
        <v>126</v>
      </c>
      <c r="H11" s="127"/>
      <c r="I11" s="129"/>
    </row>
    <row r="12" spans="1:9" ht="25.5" customHeight="1">
      <c r="A12" s="131"/>
      <c r="B12" s="51"/>
      <c r="C12" s="131"/>
      <c r="D12" s="133"/>
      <c r="E12" s="135"/>
      <c r="F12" s="135"/>
      <c r="G12" s="135"/>
      <c r="H12" s="128"/>
      <c r="I12" s="129"/>
    </row>
    <row r="13" spans="1:9" ht="14.25" customHeight="1">
      <c r="A13" s="130">
        <v>4</v>
      </c>
      <c r="B13" s="50">
        <f>PHONETIC(B14)</f>
      </c>
      <c r="C13" s="130" t="s">
        <v>125</v>
      </c>
      <c r="D13" s="132">
        <f>IF(B14&lt;&gt;"",VLOOKUP($B$3,$J$45:$K$51,2,FALSE),"")</f>
      </c>
      <c r="E13" s="134" t="s">
        <v>126</v>
      </c>
      <c r="F13" s="134"/>
      <c r="G13" s="134" t="s">
        <v>126</v>
      </c>
      <c r="H13" s="127"/>
      <c r="I13" s="129"/>
    </row>
    <row r="14" spans="1:9" ht="25.5" customHeight="1">
      <c r="A14" s="131"/>
      <c r="B14" s="51"/>
      <c r="C14" s="131"/>
      <c r="D14" s="133"/>
      <c r="E14" s="135"/>
      <c r="F14" s="135"/>
      <c r="G14" s="135"/>
      <c r="H14" s="128"/>
      <c r="I14" s="129"/>
    </row>
    <row r="15" spans="1:9" ht="14.25" customHeight="1">
      <c r="A15" s="130">
        <v>5</v>
      </c>
      <c r="B15" s="50">
        <f>PHONETIC(B16)</f>
      </c>
      <c r="C15" s="130" t="s">
        <v>125</v>
      </c>
      <c r="D15" s="132">
        <f>IF(B16&lt;&gt;"",VLOOKUP($B$3,$J$45:$K$51,2,FALSE),"")</f>
      </c>
      <c r="E15" s="134" t="s">
        <v>126</v>
      </c>
      <c r="F15" s="134"/>
      <c r="G15" s="134" t="s">
        <v>126</v>
      </c>
      <c r="H15" s="127"/>
      <c r="I15" s="129"/>
    </row>
    <row r="16" spans="1:9" ht="25.5" customHeight="1">
      <c r="A16" s="131"/>
      <c r="B16" s="51"/>
      <c r="C16" s="131"/>
      <c r="D16" s="133"/>
      <c r="E16" s="135"/>
      <c r="F16" s="135"/>
      <c r="G16" s="135"/>
      <c r="H16" s="128"/>
      <c r="I16" s="129"/>
    </row>
    <row r="17" spans="1:9" ht="14.25" customHeight="1">
      <c r="A17" s="130">
        <v>6</v>
      </c>
      <c r="B17" s="50">
        <f>PHONETIC(B18)</f>
      </c>
      <c r="C17" s="130" t="s">
        <v>125</v>
      </c>
      <c r="D17" s="132">
        <f>IF(B18&lt;&gt;"",VLOOKUP($B$3,$J$45:$K$51,2,FALSE),"")</f>
      </c>
      <c r="E17" s="134" t="s">
        <v>126</v>
      </c>
      <c r="F17" s="134"/>
      <c r="G17" s="134" t="s">
        <v>126</v>
      </c>
      <c r="H17" s="127"/>
      <c r="I17" s="129"/>
    </row>
    <row r="18" spans="1:9" ht="25.5" customHeight="1">
      <c r="A18" s="131"/>
      <c r="B18" s="51"/>
      <c r="C18" s="131"/>
      <c r="D18" s="133"/>
      <c r="E18" s="135"/>
      <c r="F18" s="135"/>
      <c r="G18" s="135"/>
      <c r="H18" s="128"/>
      <c r="I18" s="129"/>
    </row>
    <row r="19" spans="1:9" ht="14.25" customHeight="1">
      <c r="A19" s="130">
        <v>7</v>
      </c>
      <c r="B19" s="50">
        <f>PHONETIC(B20)</f>
      </c>
      <c r="C19" s="130" t="s">
        <v>125</v>
      </c>
      <c r="D19" s="132">
        <f>IF(B20&lt;&gt;"",VLOOKUP($B$3,$J$45:$K$51,2,FALSE),"")</f>
      </c>
      <c r="E19" s="134" t="s">
        <v>126</v>
      </c>
      <c r="F19" s="134"/>
      <c r="G19" s="134" t="s">
        <v>126</v>
      </c>
      <c r="H19" s="127"/>
      <c r="I19" s="129"/>
    </row>
    <row r="20" spans="1:9" ht="25.5" customHeight="1">
      <c r="A20" s="131"/>
      <c r="B20" s="51"/>
      <c r="C20" s="131"/>
      <c r="D20" s="133"/>
      <c r="E20" s="135"/>
      <c r="F20" s="135"/>
      <c r="G20" s="135"/>
      <c r="H20" s="128"/>
      <c r="I20" s="129"/>
    </row>
    <row r="21" spans="1:9" ht="14.25" customHeight="1">
      <c r="A21" s="130">
        <v>8</v>
      </c>
      <c r="B21" s="50">
        <f>PHONETIC(B22)</f>
      </c>
      <c r="C21" s="130" t="s">
        <v>125</v>
      </c>
      <c r="D21" s="132">
        <f>IF(B22&lt;&gt;"",VLOOKUP($B$3,$J$45:$K$51,2,FALSE),"")</f>
      </c>
      <c r="E21" s="134" t="s">
        <v>126</v>
      </c>
      <c r="F21" s="134"/>
      <c r="G21" s="134" t="s">
        <v>126</v>
      </c>
      <c r="H21" s="127"/>
      <c r="I21" s="129"/>
    </row>
    <row r="22" spans="1:9" ht="25.5" customHeight="1">
      <c r="A22" s="131"/>
      <c r="B22" s="51"/>
      <c r="C22" s="131"/>
      <c r="D22" s="133"/>
      <c r="E22" s="135"/>
      <c r="F22" s="135"/>
      <c r="G22" s="135"/>
      <c r="H22" s="128"/>
      <c r="I22" s="129"/>
    </row>
    <row r="23" spans="1:9" ht="14.25" customHeight="1">
      <c r="A23" s="130">
        <v>9</v>
      </c>
      <c r="B23" s="50">
        <f>PHONETIC(B24)</f>
      </c>
      <c r="C23" s="130" t="s">
        <v>125</v>
      </c>
      <c r="D23" s="132">
        <f>IF(B24&lt;&gt;"",VLOOKUP($B$3,$J$45:$K$51,2,FALSE),"")</f>
      </c>
      <c r="E23" s="134" t="s">
        <v>126</v>
      </c>
      <c r="F23" s="134"/>
      <c r="G23" s="134" t="s">
        <v>126</v>
      </c>
      <c r="H23" s="127"/>
      <c r="I23" s="129"/>
    </row>
    <row r="24" spans="1:9" ht="25.5" customHeight="1">
      <c r="A24" s="131"/>
      <c r="B24" s="51"/>
      <c r="C24" s="131"/>
      <c r="D24" s="133"/>
      <c r="E24" s="135"/>
      <c r="F24" s="135"/>
      <c r="G24" s="135"/>
      <c r="H24" s="128"/>
      <c r="I24" s="129"/>
    </row>
    <row r="25" spans="1:9" ht="14.25" customHeight="1">
      <c r="A25" s="130">
        <v>10</v>
      </c>
      <c r="B25" s="50">
        <f>PHONETIC(B26)</f>
      </c>
      <c r="C25" s="130" t="s">
        <v>125</v>
      </c>
      <c r="D25" s="132">
        <f>IF(B26&lt;&gt;"",VLOOKUP($B$3,$J$45:$K$51,2,FALSE),"")</f>
      </c>
      <c r="E25" s="134" t="s">
        <v>126</v>
      </c>
      <c r="F25" s="134"/>
      <c r="G25" s="134" t="s">
        <v>126</v>
      </c>
      <c r="H25" s="127"/>
      <c r="I25" s="129"/>
    </row>
    <row r="26" spans="1:9" ht="25.5" customHeight="1">
      <c r="A26" s="131"/>
      <c r="B26" s="51"/>
      <c r="C26" s="131"/>
      <c r="D26" s="133"/>
      <c r="E26" s="135"/>
      <c r="F26" s="135"/>
      <c r="G26" s="135"/>
      <c r="H26" s="128"/>
      <c r="I26" s="129"/>
    </row>
    <row r="27" spans="1:9" ht="14.25" customHeight="1">
      <c r="A27" s="130">
        <v>11</v>
      </c>
      <c r="B27" s="50">
        <f>PHONETIC(B28)</f>
      </c>
      <c r="C27" s="130" t="s">
        <v>125</v>
      </c>
      <c r="D27" s="132">
        <f>IF(B28&lt;&gt;"",VLOOKUP($B$3,$J$45:$K$51,2,FALSE),"")</f>
      </c>
      <c r="E27" s="134" t="s">
        <v>126</v>
      </c>
      <c r="F27" s="134"/>
      <c r="G27" s="134" t="s">
        <v>126</v>
      </c>
      <c r="H27" s="127"/>
      <c r="I27" s="129"/>
    </row>
    <row r="28" spans="1:9" ht="25.5" customHeight="1">
      <c r="A28" s="131"/>
      <c r="B28" s="51"/>
      <c r="C28" s="131"/>
      <c r="D28" s="133"/>
      <c r="E28" s="135"/>
      <c r="F28" s="135"/>
      <c r="G28" s="135"/>
      <c r="H28" s="128"/>
      <c r="I28" s="129"/>
    </row>
    <row r="29" spans="1:9" ht="14.25" customHeight="1">
      <c r="A29" s="130">
        <v>12</v>
      </c>
      <c r="B29" s="50">
        <f>PHONETIC(B30)</f>
      </c>
      <c r="C29" s="130" t="s">
        <v>125</v>
      </c>
      <c r="D29" s="132">
        <f>IF(B30&lt;&gt;"",VLOOKUP($B$3,$J$45:$K$51,2,FALSE),"")</f>
      </c>
      <c r="E29" s="134" t="s">
        <v>126</v>
      </c>
      <c r="F29" s="134"/>
      <c r="G29" s="134" t="s">
        <v>126</v>
      </c>
      <c r="H29" s="127"/>
      <c r="I29" s="129"/>
    </row>
    <row r="30" spans="1:9" ht="25.5" customHeight="1">
      <c r="A30" s="131"/>
      <c r="B30" s="51"/>
      <c r="C30" s="131"/>
      <c r="D30" s="133"/>
      <c r="E30" s="135"/>
      <c r="F30" s="135"/>
      <c r="G30" s="135"/>
      <c r="H30" s="128"/>
      <c r="I30" s="129"/>
    </row>
    <row r="31" spans="1:9" ht="14.25" customHeight="1">
      <c r="A31" s="130">
        <v>13</v>
      </c>
      <c r="B31" s="50">
        <f>PHONETIC(B32)</f>
      </c>
      <c r="C31" s="130" t="s">
        <v>125</v>
      </c>
      <c r="D31" s="132">
        <f>IF(B32&lt;&gt;"",VLOOKUP($B$3,$J$45:$K$51,2,FALSE),"")</f>
      </c>
      <c r="E31" s="134" t="s">
        <v>126</v>
      </c>
      <c r="F31" s="134"/>
      <c r="G31" s="134" t="s">
        <v>126</v>
      </c>
      <c r="H31" s="127"/>
      <c r="I31" s="129"/>
    </row>
    <row r="32" spans="1:9" ht="25.5" customHeight="1">
      <c r="A32" s="131"/>
      <c r="B32" s="51"/>
      <c r="C32" s="131"/>
      <c r="D32" s="133"/>
      <c r="E32" s="135"/>
      <c r="F32" s="135"/>
      <c r="G32" s="135"/>
      <c r="H32" s="128"/>
      <c r="I32" s="129"/>
    </row>
    <row r="33" spans="1:9" ht="14.25" customHeight="1">
      <c r="A33" s="130">
        <v>14</v>
      </c>
      <c r="B33" s="50">
        <f>PHONETIC(B34)</f>
      </c>
      <c r="C33" s="130" t="s">
        <v>125</v>
      </c>
      <c r="D33" s="132">
        <f>IF(B34&lt;&gt;"",VLOOKUP($B$3,$J$45:$K$51,2,FALSE),"")</f>
      </c>
      <c r="E33" s="134" t="s">
        <v>126</v>
      </c>
      <c r="F33" s="134"/>
      <c r="G33" s="134" t="s">
        <v>126</v>
      </c>
      <c r="H33" s="127"/>
      <c r="I33" s="129"/>
    </row>
    <row r="34" spans="1:9" ht="25.5" customHeight="1">
      <c r="A34" s="131"/>
      <c r="B34" s="51"/>
      <c r="C34" s="131"/>
      <c r="D34" s="133"/>
      <c r="E34" s="135"/>
      <c r="F34" s="135"/>
      <c r="G34" s="135"/>
      <c r="H34" s="128"/>
      <c r="I34" s="129"/>
    </row>
    <row r="35" spans="1:9" ht="14.25" customHeight="1">
      <c r="A35" s="130">
        <v>15</v>
      </c>
      <c r="B35" s="50">
        <f>PHONETIC(B36)</f>
      </c>
      <c r="C35" s="130" t="s">
        <v>125</v>
      </c>
      <c r="D35" s="132">
        <f>IF(B36&lt;&gt;"",VLOOKUP($B$3,$J$45:$K$51,2,FALSE),"")</f>
      </c>
      <c r="E35" s="134" t="s">
        <v>126</v>
      </c>
      <c r="F35" s="134"/>
      <c r="G35" s="134" t="s">
        <v>126</v>
      </c>
      <c r="H35" s="127"/>
      <c r="I35" s="129"/>
    </row>
    <row r="36" spans="1:9" ht="25.5" customHeight="1">
      <c r="A36" s="131"/>
      <c r="B36" s="51"/>
      <c r="C36" s="131"/>
      <c r="D36" s="133"/>
      <c r="E36" s="135"/>
      <c r="F36" s="135"/>
      <c r="G36" s="135"/>
      <c r="H36" s="128"/>
      <c r="I36" s="129"/>
    </row>
    <row r="37" ht="13.5">
      <c r="I37" s="52"/>
    </row>
    <row r="45" spans="10:11" ht="12.75">
      <c r="J45" s="53" t="s">
        <v>127</v>
      </c>
      <c r="K45" s="54" t="s">
        <v>128</v>
      </c>
    </row>
    <row r="46" spans="10:11" ht="12.75">
      <c r="J46" s="53" t="s">
        <v>129</v>
      </c>
      <c r="K46" s="54" t="s">
        <v>130</v>
      </c>
    </row>
    <row r="47" spans="10:11" ht="12.75">
      <c r="J47" s="53" t="s">
        <v>131</v>
      </c>
      <c r="K47" s="54" t="s">
        <v>132</v>
      </c>
    </row>
    <row r="48" spans="10:11" ht="12.75">
      <c r="J48" s="53" t="s">
        <v>133</v>
      </c>
      <c r="K48" s="54" t="s">
        <v>134</v>
      </c>
    </row>
    <row r="49" spans="10:11" ht="12.75">
      <c r="J49" s="53" t="s">
        <v>135</v>
      </c>
      <c r="K49" s="54" t="s">
        <v>136</v>
      </c>
    </row>
    <row r="50" spans="10:11" ht="12.75">
      <c r="J50" s="53" t="s">
        <v>137</v>
      </c>
      <c r="K50" s="54" t="s">
        <v>138</v>
      </c>
    </row>
    <row r="51" spans="10:11" ht="12.75">
      <c r="J51" s="55" t="s">
        <v>139</v>
      </c>
      <c r="K51" s="54" t="s">
        <v>140</v>
      </c>
    </row>
  </sheetData>
  <sheetProtection/>
  <mergeCells count="126">
    <mergeCell ref="A1:I1"/>
    <mergeCell ref="A2:I2"/>
    <mergeCell ref="A5:A6"/>
    <mergeCell ref="C5:C6"/>
    <mergeCell ref="D5:H6"/>
    <mergeCell ref="I5:I6"/>
    <mergeCell ref="A7:A8"/>
    <mergeCell ref="C7:C8"/>
    <mergeCell ref="D7:D8"/>
    <mergeCell ref="E7:E8"/>
    <mergeCell ref="F7:F8"/>
    <mergeCell ref="G7:G8"/>
    <mergeCell ref="H7:H8"/>
    <mergeCell ref="I7:I8"/>
    <mergeCell ref="A9:A10"/>
    <mergeCell ref="C9:C10"/>
    <mergeCell ref="D9:D10"/>
    <mergeCell ref="E9:E10"/>
    <mergeCell ref="F9:F10"/>
    <mergeCell ref="G9:G10"/>
    <mergeCell ref="H9:H10"/>
    <mergeCell ref="I9:I10"/>
    <mergeCell ref="A11:A12"/>
    <mergeCell ref="C11:C12"/>
    <mergeCell ref="D11:D12"/>
    <mergeCell ref="E11:E12"/>
    <mergeCell ref="F11:F12"/>
    <mergeCell ref="G11:G12"/>
    <mergeCell ref="H11:H12"/>
    <mergeCell ref="I11:I12"/>
    <mergeCell ref="A13:A14"/>
    <mergeCell ref="C13:C14"/>
    <mergeCell ref="D13:D14"/>
    <mergeCell ref="E13:E14"/>
    <mergeCell ref="F13:F14"/>
    <mergeCell ref="G13:G14"/>
    <mergeCell ref="H13:H14"/>
    <mergeCell ref="I13:I14"/>
    <mergeCell ref="A15:A16"/>
    <mergeCell ref="C15:C16"/>
    <mergeCell ref="D15:D16"/>
    <mergeCell ref="E15:E16"/>
    <mergeCell ref="F15:F16"/>
    <mergeCell ref="G15:G16"/>
    <mergeCell ref="H15:H16"/>
    <mergeCell ref="I15:I16"/>
    <mergeCell ref="A17:A18"/>
    <mergeCell ref="C17:C18"/>
    <mergeCell ref="D17:D18"/>
    <mergeCell ref="E17:E18"/>
    <mergeCell ref="F17:F18"/>
    <mergeCell ref="G17:G18"/>
    <mergeCell ref="H17:H18"/>
    <mergeCell ref="I17:I18"/>
    <mergeCell ref="A19:A20"/>
    <mergeCell ref="C19:C20"/>
    <mergeCell ref="D19:D20"/>
    <mergeCell ref="E19:E20"/>
    <mergeCell ref="F19:F20"/>
    <mergeCell ref="G19:G20"/>
    <mergeCell ref="H19:H20"/>
    <mergeCell ref="I19:I20"/>
    <mergeCell ref="A21:A22"/>
    <mergeCell ref="C21:C22"/>
    <mergeCell ref="D21:D22"/>
    <mergeCell ref="E21:E22"/>
    <mergeCell ref="F21:F22"/>
    <mergeCell ref="G21:G22"/>
    <mergeCell ref="H21:H22"/>
    <mergeCell ref="I21:I22"/>
    <mergeCell ref="A23:A24"/>
    <mergeCell ref="C23:C24"/>
    <mergeCell ref="D23:D24"/>
    <mergeCell ref="E23:E24"/>
    <mergeCell ref="F23:F24"/>
    <mergeCell ref="G23:G24"/>
    <mergeCell ref="H23:H24"/>
    <mergeCell ref="I23:I24"/>
    <mergeCell ref="A25:A26"/>
    <mergeCell ref="C25:C26"/>
    <mergeCell ref="D25:D26"/>
    <mergeCell ref="E25:E26"/>
    <mergeCell ref="F25:F26"/>
    <mergeCell ref="G25:G26"/>
    <mergeCell ref="H25:H26"/>
    <mergeCell ref="I25:I26"/>
    <mergeCell ref="A27:A28"/>
    <mergeCell ref="C27:C28"/>
    <mergeCell ref="D27:D28"/>
    <mergeCell ref="E27:E28"/>
    <mergeCell ref="F27:F28"/>
    <mergeCell ref="G27:G28"/>
    <mergeCell ref="H27:H28"/>
    <mergeCell ref="I27:I28"/>
    <mergeCell ref="A29:A30"/>
    <mergeCell ref="C29:C30"/>
    <mergeCell ref="D29:D30"/>
    <mergeCell ref="E29:E30"/>
    <mergeCell ref="F29:F30"/>
    <mergeCell ref="G29:G30"/>
    <mergeCell ref="H29:H30"/>
    <mergeCell ref="I29:I30"/>
    <mergeCell ref="A31:A32"/>
    <mergeCell ref="C31:C32"/>
    <mergeCell ref="D31:D32"/>
    <mergeCell ref="E31:E32"/>
    <mergeCell ref="F31:F32"/>
    <mergeCell ref="G31:G32"/>
    <mergeCell ref="H31:H32"/>
    <mergeCell ref="I31:I32"/>
    <mergeCell ref="A33:A34"/>
    <mergeCell ref="C33:C34"/>
    <mergeCell ref="D33:D34"/>
    <mergeCell ref="E33:E34"/>
    <mergeCell ref="F33:F34"/>
    <mergeCell ref="G33:G34"/>
    <mergeCell ref="H33:H34"/>
    <mergeCell ref="I33:I34"/>
    <mergeCell ref="H35:H36"/>
    <mergeCell ref="I35:I36"/>
    <mergeCell ref="A35:A36"/>
    <mergeCell ref="C35:C36"/>
    <mergeCell ref="D35:D36"/>
    <mergeCell ref="E35:E36"/>
    <mergeCell ref="F35:F36"/>
    <mergeCell ref="G35:G36"/>
  </mergeCells>
  <dataValidations count="2">
    <dataValidation type="list" allowBlank="1" showInputMessage="1" showErrorMessage="1" sqref="B3">
      <formula1>"青森県,岩手県,秋田県,宮城県,山形県,福島県,北海道・東北学生"</formula1>
    </dataValidation>
    <dataValidation type="list" allowBlank="1" showInputMessage="1" showErrorMessage="1" sqref="F7:F36">
      <formula1>"A,C,H,J,H"</formula1>
    </dataValidation>
  </dataValidations>
  <printOptions horizontalCentered="1" verticalCentered="1"/>
  <pageMargins left="0" right="0" top="0" bottom="0" header="0.31496062992125984" footer="0.31496062992125984"/>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51"/>
  <sheetViews>
    <sheetView zoomScalePageLayoutView="0" workbookViewId="0" topLeftCell="A1">
      <selection activeCell="F11" sqref="F11:F12"/>
    </sheetView>
  </sheetViews>
  <sheetFormatPr defaultColWidth="4.28125" defaultRowHeight="15"/>
  <cols>
    <col min="1" max="1" width="9.7109375" style="41" bestFit="1" customWidth="1"/>
    <col min="2" max="2" width="30.28125" style="41" customWidth="1"/>
    <col min="3" max="3" width="8.421875" style="41" customWidth="1"/>
    <col min="4" max="7" width="4.00390625" style="41" customWidth="1"/>
    <col min="8" max="8" width="8.8515625" style="41" customWidth="1"/>
    <col min="9" max="9" width="17.8515625" style="41" customWidth="1"/>
    <col min="10" max="16384" width="4.28125" style="41" customWidth="1"/>
  </cols>
  <sheetData>
    <row r="1" spans="1:9" ht="24">
      <c r="A1" s="136" t="s">
        <v>243</v>
      </c>
      <c r="B1" s="136"/>
      <c r="C1" s="136"/>
      <c r="D1" s="136"/>
      <c r="E1" s="136"/>
      <c r="F1" s="136"/>
      <c r="G1" s="136"/>
      <c r="H1" s="136"/>
      <c r="I1" s="136"/>
    </row>
    <row r="2" spans="1:9" ht="24">
      <c r="A2" s="136"/>
      <c r="B2" s="136"/>
      <c r="C2" s="136"/>
      <c r="D2" s="136"/>
      <c r="E2" s="136"/>
      <c r="F2" s="136"/>
      <c r="G2" s="136"/>
      <c r="H2" s="136"/>
      <c r="I2" s="136"/>
    </row>
    <row r="3" spans="1:9" ht="27" customHeight="1">
      <c r="A3" s="42" t="s">
        <v>116</v>
      </c>
      <c r="B3" s="96"/>
      <c r="C3" s="44" t="s">
        <v>117</v>
      </c>
      <c r="D3" s="44"/>
      <c r="E3" s="44"/>
      <c r="F3" s="44"/>
      <c r="G3" s="44"/>
      <c r="H3" s="44"/>
      <c r="I3" s="45"/>
    </row>
    <row r="4" spans="1:9" ht="13.5">
      <c r="A4" s="46"/>
      <c r="B4" s="46"/>
      <c r="D4" s="47" t="s">
        <v>118</v>
      </c>
      <c r="E4" s="48"/>
      <c r="F4" s="48"/>
      <c r="G4" s="48"/>
      <c r="H4" s="48"/>
      <c r="I4" s="48"/>
    </row>
    <row r="5" spans="1:9" ht="13.5">
      <c r="A5" s="137" t="s">
        <v>119</v>
      </c>
      <c r="B5" s="49" t="s">
        <v>120</v>
      </c>
      <c r="C5" s="137" t="s">
        <v>121</v>
      </c>
      <c r="D5" s="130" t="s">
        <v>122</v>
      </c>
      <c r="E5" s="139"/>
      <c r="F5" s="139"/>
      <c r="G5" s="139"/>
      <c r="H5" s="140"/>
      <c r="I5" s="137" t="s">
        <v>123</v>
      </c>
    </row>
    <row r="6" spans="1:9" ht="25.5" customHeight="1">
      <c r="A6" s="138"/>
      <c r="B6" s="49" t="s">
        <v>124</v>
      </c>
      <c r="C6" s="138"/>
      <c r="D6" s="131"/>
      <c r="E6" s="141"/>
      <c r="F6" s="141"/>
      <c r="G6" s="141"/>
      <c r="H6" s="142"/>
      <c r="I6" s="138"/>
    </row>
    <row r="7" spans="1:9" ht="14.25" customHeight="1">
      <c r="A7" s="130">
        <v>1</v>
      </c>
      <c r="B7" s="50">
        <f>PHONETIC(B8)</f>
      </c>
      <c r="C7" s="130" t="s">
        <v>141</v>
      </c>
      <c r="D7" s="132">
        <f>IF(B8&lt;&gt;"",VLOOKUP($B$3,$J$45:$K$51,2,FALSE),"")</f>
      </c>
      <c r="E7" s="134" t="s">
        <v>126</v>
      </c>
      <c r="F7" s="134"/>
      <c r="G7" s="134" t="s">
        <v>126</v>
      </c>
      <c r="H7" s="127"/>
      <c r="I7" s="129"/>
    </row>
    <row r="8" spans="1:9" ht="25.5" customHeight="1">
      <c r="A8" s="131"/>
      <c r="B8" s="51"/>
      <c r="C8" s="131"/>
      <c r="D8" s="133"/>
      <c r="E8" s="135"/>
      <c r="F8" s="135"/>
      <c r="G8" s="135"/>
      <c r="H8" s="128"/>
      <c r="I8" s="129"/>
    </row>
    <row r="9" spans="1:9" ht="14.25" customHeight="1">
      <c r="A9" s="130">
        <v>2</v>
      </c>
      <c r="B9" s="50">
        <f>PHONETIC(B10)</f>
      </c>
      <c r="C9" s="130" t="s">
        <v>141</v>
      </c>
      <c r="D9" s="132">
        <f>IF(B10&lt;&gt;"",VLOOKUP($B$3,$J$45:$K$51,2,FALSE),"")</f>
      </c>
      <c r="E9" s="134" t="s">
        <v>126</v>
      </c>
      <c r="F9" s="134"/>
      <c r="G9" s="134" t="s">
        <v>126</v>
      </c>
      <c r="H9" s="127"/>
      <c r="I9" s="129"/>
    </row>
    <row r="10" spans="1:9" ht="25.5" customHeight="1">
      <c r="A10" s="131"/>
      <c r="B10" s="51"/>
      <c r="C10" s="131"/>
      <c r="D10" s="133"/>
      <c r="E10" s="135"/>
      <c r="F10" s="135"/>
      <c r="G10" s="135"/>
      <c r="H10" s="128"/>
      <c r="I10" s="129"/>
    </row>
    <row r="11" spans="1:9" ht="14.25" customHeight="1">
      <c r="A11" s="130">
        <v>3</v>
      </c>
      <c r="B11" s="50">
        <f>PHONETIC(B12)</f>
      </c>
      <c r="C11" s="130" t="s">
        <v>141</v>
      </c>
      <c r="D11" s="132">
        <f>IF(B12&lt;&gt;"",VLOOKUP($B$3,$J$45:$K$51,2,FALSE),"")</f>
      </c>
      <c r="E11" s="134" t="s">
        <v>126</v>
      </c>
      <c r="F11" s="134"/>
      <c r="G11" s="134" t="s">
        <v>126</v>
      </c>
      <c r="H11" s="127"/>
      <c r="I11" s="129"/>
    </row>
    <row r="12" spans="1:9" ht="25.5" customHeight="1">
      <c r="A12" s="131"/>
      <c r="B12" s="51"/>
      <c r="C12" s="131"/>
      <c r="D12" s="133"/>
      <c r="E12" s="135"/>
      <c r="F12" s="135"/>
      <c r="G12" s="135"/>
      <c r="H12" s="128"/>
      <c r="I12" s="129"/>
    </row>
    <row r="13" spans="1:9" ht="14.25" customHeight="1">
      <c r="A13" s="130">
        <v>4</v>
      </c>
      <c r="B13" s="50">
        <f>PHONETIC(B14)</f>
      </c>
      <c r="C13" s="130" t="s">
        <v>141</v>
      </c>
      <c r="D13" s="132">
        <f>IF(B14&lt;&gt;"",VLOOKUP($B$3,$J$45:$K$51,2,FALSE),"")</f>
      </c>
      <c r="E13" s="134" t="s">
        <v>126</v>
      </c>
      <c r="F13" s="134"/>
      <c r="G13" s="134" t="s">
        <v>126</v>
      </c>
      <c r="H13" s="127"/>
      <c r="I13" s="129"/>
    </row>
    <row r="14" spans="1:9" ht="25.5" customHeight="1">
      <c r="A14" s="131"/>
      <c r="B14" s="51"/>
      <c r="C14" s="131"/>
      <c r="D14" s="133"/>
      <c r="E14" s="135"/>
      <c r="F14" s="135"/>
      <c r="G14" s="135"/>
      <c r="H14" s="128"/>
      <c r="I14" s="129"/>
    </row>
    <row r="15" spans="1:9" ht="14.25" customHeight="1">
      <c r="A15" s="130">
        <v>5</v>
      </c>
      <c r="B15" s="50">
        <f>PHONETIC(B16)</f>
      </c>
      <c r="C15" s="130" t="s">
        <v>141</v>
      </c>
      <c r="D15" s="132">
        <f>IF(B16&lt;&gt;"",VLOOKUP($B$3,$J$45:$K$51,2,FALSE),"")</f>
      </c>
      <c r="E15" s="134" t="s">
        <v>126</v>
      </c>
      <c r="F15" s="134"/>
      <c r="G15" s="134" t="s">
        <v>126</v>
      </c>
      <c r="H15" s="127"/>
      <c r="I15" s="129"/>
    </row>
    <row r="16" spans="1:9" ht="25.5" customHeight="1">
      <c r="A16" s="131"/>
      <c r="B16" s="51"/>
      <c r="C16" s="131"/>
      <c r="D16" s="133"/>
      <c r="E16" s="135"/>
      <c r="F16" s="135"/>
      <c r="G16" s="135"/>
      <c r="H16" s="128"/>
      <c r="I16" s="129"/>
    </row>
    <row r="17" spans="1:9" ht="14.25" customHeight="1">
      <c r="A17" s="130">
        <v>6</v>
      </c>
      <c r="B17" s="50">
        <f>PHONETIC(B18)</f>
      </c>
      <c r="C17" s="130" t="s">
        <v>141</v>
      </c>
      <c r="D17" s="132">
        <f>IF(B18&lt;&gt;"",VLOOKUP($B$3,$J$45:$K$51,2,FALSE),"")</f>
      </c>
      <c r="E17" s="134" t="s">
        <v>126</v>
      </c>
      <c r="F17" s="134"/>
      <c r="G17" s="134" t="s">
        <v>126</v>
      </c>
      <c r="H17" s="127"/>
      <c r="I17" s="129"/>
    </row>
    <row r="18" spans="1:9" ht="25.5" customHeight="1">
      <c r="A18" s="131"/>
      <c r="B18" s="51"/>
      <c r="C18" s="131"/>
      <c r="D18" s="133"/>
      <c r="E18" s="135"/>
      <c r="F18" s="135"/>
      <c r="G18" s="135"/>
      <c r="H18" s="128"/>
      <c r="I18" s="129"/>
    </row>
    <row r="19" spans="1:9" ht="14.25" customHeight="1">
      <c r="A19" s="130">
        <v>7</v>
      </c>
      <c r="B19" s="50">
        <f>PHONETIC(B20)</f>
      </c>
      <c r="C19" s="130" t="s">
        <v>141</v>
      </c>
      <c r="D19" s="132">
        <f>IF(B20&lt;&gt;"",VLOOKUP($B$3,$J$45:$K$51,2,FALSE),"")</f>
      </c>
      <c r="E19" s="134" t="s">
        <v>126</v>
      </c>
      <c r="F19" s="134"/>
      <c r="G19" s="134" t="s">
        <v>126</v>
      </c>
      <c r="H19" s="127"/>
      <c r="I19" s="129"/>
    </row>
    <row r="20" spans="1:9" ht="25.5" customHeight="1">
      <c r="A20" s="131"/>
      <c r="B20" s="51"/>
      <c r="C20" s="131"/>
      <c r="D20" s="133"/>
      <c r="E20" s="135"/>
      <c r="F20" s="135"/>
      <c r="G20" s="135"/>
      <c r="H20" s="128"/>
      <c r="I20" s="129"/>
    </row>
    <row r="21" spans="1:9" ht="14.25" customHeight="1">
      <c r="A21" s="130">
        <v>8</v>
      </c>
      <c r="B21" s="50">
        <f>PHONETIC(B22)</f>
      </c>
      <c r="C21" s="130" t="s">
        <v>141</v>
      </c>
      <c r="D21" s="132">
        <f>IF(B22&lt;&gt;"",VLOOKUP($B$3,$J$45:$K$51,2,FALSE),"")</f>
      </c>
      <c r="E21" s="134" t="s">
        <v>126</v>
      </c>
      <c r="F21" s="134"/>
      <c r="G21" s="134" t="s">
        <v>126</v>
      </c>
      <c r="H21" s="127"/>
      <c r="I21" s="129"/>
    </row>
    <row r="22" spans="1:9" ht="25.5" customHeight="1">
      <c r="A22" s="131"/>
      <c r="B22" s="51"/>
      <c r="C22" s="131"/>
      <c r="D22" s="133"/>
      <c r="E22" s="135"/>
      <c r="F22" s="135"/>
      <c r="G22" s="135"/>
      <c r="H22" s="128"/>
      <c r="I22" s="129"/>
    </row>
    <row r="23" spans="1:9" ht="14.25" customHeight="1">
      <c r="A23" s="130">
        <v>9</v>
      </c>
      <c r="B23" s="50">
        <f>PHONETIC(B24)</f>
      </c>
      <c r="C23" s="130" t="s">
        <v>141</v>
      </c>
      <c r="D23" s="132">
        <f>IF(B24&lt;&gt;"",VLOOKUP($B$3,$J$45:$K$51,2,FALSE),"")</f>
      </c>
      <c r="E23" s="134" t="s">
        <v>126</v>
      </c>
      <c r="F23" s="134"/>
      <c r="G23" s="134" t="s">
        <v>126</v>
      </c>
      <c r="H23" s="127"/>
      <c r="I23" s="129"/>
    </row>
    <row r="24" spans="1:9" ht="25.5" customHeight="1">
      <c r="A24" s="131"/>
      <c r="B24" s="51"/>
      <c r="C24" s="131"/>
      <c r="D24" s="133"/>
      <c r="E24" s="135"/>
      <c r="F24" s="135"/>
      <c r="G24" s="135"/>
      <c r="H24" s="128"/>
      <c r="I24" s="129"/>
    </row>
    <row r="25" spans="1:9" ht="14.25" customHeight="1">
      <c r="A25" s="130">
        <v>10</v>
      </c>
      <c r="B25" s="50">
        <f>PHONETIC(B26)</f>
      </c>
      <c r="C25" s="130" t="s">
        <v>141</v>
      </c>
      <c r="D25" s="132">
        <f>IF(B26&lt;&gt;"",VLOOKUP($B$3,$J$45:$K$51,2,FALSE),"")</f>
      </c>
      <c r="E25" s="134" t="s">
        <v>126</v>
      </c>
      <c r="F25" s="134"/>
      <c r="G25" s="134" t="s">
        <v>126</v>
      </c>
      <c r="H25" s="127"/>
      <c r="I25" s="129"/>
    </row>
    <row r="26" spans="1:9" ht="25.5" customHeight="1">
      <c r="A26" s="131"/>
      <c r="B26" s="51"/>
      <c r="C26" s="131"/>
      <c r="D26" s="133"/>
      <c r="E26" s="135"/>
      <c r="F26" s="135"/>
      <c r="G26" s="135"/>
      <c r="H26" s="128"/>
      <c r="I26" s="129"/>
    </row>
    <row r="27" spans="1:9" ht="14.25" customHeight="1">
      <c r="A27" s="130">
        <v>11</v>
      </c>
      <c r="B27" s="50">
        <f>PHONETIC(B28)</f>
      </c>
      <c r="C27" s="130" t="s">
        <v>141</v>
      </c>
      <c r="D27" s="132">
        <f>IF(B28&lt;&gt;"",VLOOKUP($B$3,$J$45:$K$51,2,FALSE),"")</f>
      </c>
      <c r="E27" s="134" t="s">
        <v>126</v>
      </c>
      <c r="F27" s="134"/>
      <c r="G27" s="134" t="s">
        <v>126</v>
      </c>
      <c r="H27" s="127"/>
      <c r="I27" s="129"/>
    </row>
    <row r="28" spans="1:9" ht="25.5" customHeight="1">
      <c r="A28" s="131"/>
      <c r="B28" s="51"/>
      <c r="C28" s="131"/>
      <c r="D28" s="133"/>
      <c r="E28" s="135"/>
      <c r="F28" s="135"/>
      <c r="G28" s="135"/>
      <c r="H28" s="128"/>
      <c r="I28" s="129"/>
    </row>
    <row r="29" spans="1:9" ht="14.25" customHeight="1">
      <c r="A29" s="130">
        <v>12</v>
      </c>
      <c r="B29" s="50">
        <f>PHONETIC(B30)</f>
      </c>
      <c r="C29" s="130" t="s">
        <v>141</v>
      </c>
      <c r="D29" s="132">
        <f>IF(B30&lt;&gt;"",VLOOKUP($B$3,$J$45:$K$51,2,FALSE),"")</f>
      </c>
      <c r="E29" s="134" t="s">
        <v>126</v>
      </c>
      <c r="F29" s="134"/>
      <c r="G29" s="134" t="s">
        <v>126</v>
      </c>
      <c r="H29" s="127"/>
      <c r="I29" s="129"/>
    </row>
    <row r="30" spans="1:9" ht="25.5" customHeight="1">
      <c r="A30" s="131"/>
      <c r="B30" s="51"/>
      <c r="C30" s="131"/>
      <c r="D30" s="133"/>
      <c r="E30" s="135"/>
      <c r="F30" s="135"/>
      <c r="G30" s="135"/>
      <c r="H30" s="128"/>
      <c r="I30" s="129"/>
    </row>
    <row r="31" spans="1:9" ht="14.25" customHeight="1">
      <c r="A31" s="130">
        <v>13</v>
      </c>
      <c r="B31" s="50">
        <f>PHONETIC(B32)</f>
      </c>
      <c r="C31" s="130" t="s">
        <v>141</v>
      </c>
      <c r="D31" s="132">
        <f>IF(B32&lt;&gt;"",VLOOKUP($B$3,$J$45:$K$51,2,FALSE),"")</f>
      </c>
      <c r="E31" s="134" t="s">
        <v>126</v>
      </c>
      <c r="F31" s="134"/>
      <c r="G31" s="134" t="s">
        <v>126</v>
      </c>
      <c r="H31" s="127"/>
      <c r="I31" s="129"/>
    </row>
    <row r="32" spans="1:9" ht="25.5" customHeight="1">
      <c r="A32" s="131"/>
      <c r="B32" s="51"/>
      <c r="C32" s="131"/>
      <c r="D32" s="133"/>
      <c r="E32" s="135"/>
      <c r="F32" s="135"/>
      <c r="G32" s="135"/>
      <c r="H32" s="128"/>
      <c r="I32" s="129"/>
    </row>
    <row r="33" spans="1:9" ht="14.25" customHeight="1">
      <c r="A33" s="130">
        <v>14</v>
      </c>
      <c r="B33" s="50">
        <f>PHONETIC(B34)</f>
      </c>
      <c r="C33" s="130" t="s">
        <v>141</v>
      </c>
      <c r="D33" s="132">
        <f>IF(B34&lt;&gt;"",VLOOKUP($B$3,$J$45:$K$51,2,FALSE),"")</f>
      </c>
      <c r="E33" s="134" t="s">
        <v>126</v>
      </c>
      <c r="F33" s="134"/>
      <c r="G33" s="134" t="s">
        <v>126</v>
      </c>
      <c r="H33" s="127"/>
      <c r="I33" s="129"/>
    </row>
    <row r="34" spans="1:9" ht="25.5" customHeight="1">
      <c r="A34" s="131"/>
      <c r="B34" s="51"/>
      <c r="C34" s="131"/>
      <c r="D34" s="133"/>
      <c r="E34" s="135"/>
      <c r="F34" s="135"/>
      <c r="G34" s="135"/>
      <c r="H34" s="128"/>
      <c r="I34" s="129"/>
    </row>
    <row r="35" spans="1:9" ht="14.25" customHeight="1">
      <c r="A35" s="130">
        <v>15</v>
      </c>
      <c r="B35" s="50">
        <f>PHONETIC(B36)</f>
      </c>
      <c r="C35" s="130" t="s">
        <v>141</v>
      </c>
      <c r="D35" s="132">
        <f>IF(B36&lt;&gt;"",VLOOKUP($B$3,$J$45:$K$51,2,FALSE),"")</f>
      </c>
      <c r="E35" s="134" t="s">
        <v>126</v>
      </c>
      <c r="F35" s="134"/>
      <c r="G35" s="134" t="s">
        <v>126</v>
      </c>
      <c r="H35" s="127"/>
      <c r="I35" s="129"/>
    </row>
    <row r="36" spans="1:9" ht="25.5" customHeight="1">
      <c r="A36" s="131"/>
      <c r="B36" s="51"/>
      <c r="C36" s="131"/>
      <c r="D36" s="133"/>
      <c r="E36" s="135"/>
      <c r="F36" s="135"/>
      <c r="G36" s="135"/>
      <c r="H36" s="128"/>
      <c r="I36" s="129"/>
    </row>
    <row r="37" ht="13.5">
      <c r="I37" s="52"/>
    </row>
    <row r="45" spans="10:11" ht="12.75">
      <c r="J45" s="53" t="s">
        <v>127</v>
      </c>
      <c r="K45" s="54" t="s">
        <v>128</v>
      </c>
    </row>
    <row r="46" spans="10:11" ht="12.75">
      <c r="J46" s="53" t="s">
        <v>129</v>
      </c>
      <c r="K46" s="54" t="s">
        <v>130</v>
      </c>
    </row>
    <row r="47" spans="10:11" ht="12.75">
      <c r="J47" s="53" t="s">
        <v>131</v>
      </c>
      <c r="K47" s="54" t="s">
        <v>132</v>
      </c>
    </row>
    <row r="48" spans="10:11" ht="12.75">
      <c r="J48" s="53" t="s">
        <v>133</v>
      </c>
      <c r="K48" s="54" t="s">
        <v>134</v>
      </c>
    </row>
    <row r="49" spans="10:11" ht="12.75">
      <c r="J49" s="53" t="s">
        <v>135</v>
      </c>
      <c r="K49" s="54" t="s">
        <v>136</v>
      </c>
    </row>
    <row r="50" spans="10:11" ht="12.75">
      <c r="J50" s="53" t="s">
        <v>137</v>
      </c>
      <c r="K50" s="54" t="s">
        <v>138</v>
      </c>
    </row>
    <row r="51" spans="10:11" ht="12.75">
      <c r="J51" s="55" t="s">
        <v>139</v>
      </c>
      <c r="K51" s="54" t="s">
        <v>140</v>
      </c>
    </row>
  </sheetData>
  <sheetProtection/>
  <mergeCells count="126">
    <mergeCell ref="A1:I1"/>
    <mergeCell ref="A2:I2"/>
    <mergeCell ref="A5:A6"/>
    <mergeCell ref="C5:C6"/>
    <mergeCell ref="D5:H6"/>
    <mergeCell ref="I5:I6"/>
    <mergeCell ref="A7:A8"/>
    <mergeCell ref="C7:C8"/>
    <mergeCell ref="D7:D8"/>
    <mergeCell ref="E7:E8"/>
    <mergeCell ref="F7:F8"/>
    <mergeCell ref="G7:G8"/>
    <mergeCell ref="H7:H8"/>
    <mergeCell ref="I7:I8"/>
    <mergeCell ref="A9:A10"/>
    <mergeCell ref="C9:C10"/>
    <mergeCell ref="D9:D10"/>
    <mergeCell ref="E9:E10"/>
    <mergeCell ref="F9:F10"/>
    <mergeCell ref="G9:G10"/>
    <mergeCell ref="H9:H10"/>
    <mergeCell ref="I9:I10"/>
    <mergeCell ref="A11:A12"/>
    <mergeCell ref="C11:C12"/>
    <mergeCell ref="D11:D12"/>
    <mergeCell ref="E11:E12"/>
    <mergeCell ref="F11:F12"/>
    <mergeCell ref="G11:G12"/>
    <mergeCell ref="H11:H12"/>
    <mergeCell ref="I11:I12"/>
    <mergeCell ref="A13:A14"/>
    <mergeCell ref="C13:C14"/>
    <mergeCell ref="D13:D14"/>
    <mergeCell ref="E13:E14"/>
    <mergeCell ref="F13:F14"/>
    <mergeCell ref="G13:G14"/>
    <mergeCell ref="H13:H14"/>
    <mergeCell ref="I13:I14"/>
    <mergeCell ref="A15:A16"/>
    <mergeCell ref="C15:C16"/>
    <mergeCell ref="D15:D16"/>
    <mergeCell ref="E15:E16"/>
    <mergeCell ref="F15:F16"/>
    <mergeCell ref="G15:G16"/>
    <mergeCell ref="H15:H16"/>
    <mergeCell ref="I15:I16"/>
    <mergeCell ref="A17:A18"/>
    <mergeCell ref="C17:C18"/>
    <mergeCell ref="D17:D18"/>
    <mergeCell ref="E17:E18"/>
    <mergeCell ref="F17:F18"/>
    <mergeCell ref="G17:G18"/>
    <mergeCell ref="H17:H18"/>
    <mergeCell ref="I17:I18"/>
    <mergeCell ref="A19:A20"/>
    <mergeCell ref="C19:C20"/>
    <mergeCell ref="D19:D20"/>
    <mergeCell ref="E19:E20"/>
    <mergeCell ref="F19:F20"/>
    <mergeCell ref="G19:G20"/>
    <mergeCell ref="H19:H20"/>
    <mergeCell ref="I19:I20"/>
    <mergeCell ref="A21:A22"/>
    <mergeCell ref="C21:C22"/>
    <mergeCell ref="D21:D22"/>
    <mergeCell ref="E21:E22"/>
    <mergeCell ref="F21:F22"/>
    <mergeCell ref="G21:G22"/>
    <mergeCell ref="H21:H22"/>
    <mergeCell ref="I21:I22"/>
    <mergeCell ref="A23:A24"/>
    <mergeCell ref="C23:C24"/>
    <mergeCell ref="D23:D24"/>
    <mergeCell ref="E23:E24"/>
    <mergeCell ref="F23:F24"/>
    <mergeCell ref="G23:G24"/>
    <mergeCell ref="H23:H24"/>
    <mergeCell ref="I23:I24"/>
    <mergeCell ref="A25:A26"/>
    <mergeCell ref="C25:C26"/>
    <mergeCell ref="D25:D26"/>
    <mergeCell ref="E25:E26"/>
    <mergeCell ref="F25:F26"/>
    <mergeCell ref="G25:G26"/>
    <mergeCell ref="H25:H26"/>
    <mergeCell ref="I25:I26"/>
    <mergeCell ref="A27:A28"/>
    <mergeCell ref="C27:C28"/>
    <mergeCell ref="D27:D28"/>
    <mergeCell ref="E27:E28"/>
    <mergeCell ref="F27:F28"/>
    <mergeCell ref="G27:G28"/>
    <mergeCell ref="H27:H28"/>
    <mergeCell ref="I27:I28"/>
    <mergeCell ref="A29:A30"/>
    <mergeCell ref="C29:C30"/>
    <mergeCell ref="D29:D30"/>
    <mergeCell ref="E29:E30"/>
    <mergeCell ref="F29:F30"/>
    <mergeCell ref="G29:G30"/>
    <mergeCell ref="H29:H30"/>
    <mergeCell ref="I29:I30"/>
    <mergeCell ref="A31:A32"/>
    <mergeCell ref="C31:C32"/>
    <mergeCell ref="D31:D32"/>
    <mergeCell ref="E31:E32"/>
    <mergeCell ref="F31:F32"/>
    <mergeCell ref="G31:G32"/>
    <mergeCell ref="H31:H32"/>
    <mergeCell ref="I31:I32"/>
    <mergeCell ref="A33:A34"/>
    <mergeCell ref="C33:C34"/>
    <mergeCell ref="D33:D34"/>
    <mergeCell ref="E33:E34"/>
    <mergeCell ref="F33:F34"/>
    <mergeCell ref="G33:G34"/>
    <mergeCell ref="H33:H34"/>
    <mergeCell ref="I33:I34"/>
    <mergeCell ref="H35:H36"/>
    <mergeCell ref="I35:I36"/>
    <mergeCell ref="A35:A36"/>
    <mergeCell ref="C35:C36"/>
    <mergeCell ref="D35:D36"/>
    <mergeCell ref="E35:E36"/>
    <mergeCell ref="F35:F36"/>
    <mergeCell ref="G35:G36"/>
  </mergeCells>
  <dataValidations count="2">
    <dataValidation type="list" allowBlank="1" showInputMessage="1" showErrorMessage="1" sqref="F7:F36">
      <formula1>"A,C,H,J,H"</formula1>
    </dataValidation>
    <dataValidation type="list" allowBlank="1" showInputMessage="1" showErrorMessage="1" sqref="B3">
      <formula1>"青森県,岩手県,秋田県,宮城県,山形県,福島県,北海道・東北学生"</formula1>
    </dataValidation>
  </dataValidations>
  <printOptions horizontalCentered="1" verticalCentered="1"/>
  <pageMargins left="0" right="0" top="0" bottom="0" header="0.31496062992125984" footer="0.31496062992125984"/>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Q34"/>
  <sheetViews>
    <sheetView zoomScalePageLayoutView="0" workbookViewId="0" topLeftCell="A1">
      <selection activeCell="H36" sqref="H36"/>
    </sheetView>
  </sheetViews>
  <sheetFormatPr defaultColWidth="9.00390625" defaultRowHeight="15"/>
  <cols>
    <col min="1" max="1" width="9.00390625" style="57" customWidth="1"/>
    <col min="2" max="2" width="11.140625" style="57" customWidth="1"/>
    <col min="3" max="3" width="9.00390625" style="57" customWidth="1"/>
    <col min="4" max="4" width="8.140625" style="57" customWidth="1"/>
    <col min="5" max="6" width="9.00390625" style="57" customWidth="1"/>
    <col min="7" max="9" width="11.421875" style="57" customWidth="1"/>
    <col min="10" max="16384" width="9.00390625" style="57" customWidth="1"/>
  </cols>
  <sheetData>
    <row r="1" spans="1:17" ht="25.5">
      <c r="A1" s="116" t="s">
        <v>243</v>
      </c>
      <c r="B1" s="116"/>
      <c r="C1" s="116"/>
      <c r="D1" s="116"/>
      <c r="E1" s="116"/>
      <c r="F1" s="116"/>
      <c r="G1" s="116"/>
      <c r="H1" s="116"/>
      <c r="I1" s="116"/>
      <c r="J1" s="116"/>
      <c r="K1" s="56"/>
      <c r="L1" s="56"/>
      <c r="M1" s="56"/>
      <c r="N1" s="56"/>
      <c r="O1" s="56"/>
      <c r="P1" s="56"/>
      <c r="Q1" s="56"/>
    </row>
    <row r="3" spans="1:10" ht="18.75">
      <c r="A3" s="148" t="s">
        <v>142</v>
      </c>
      <c r="B3" s="148"/>
      <c r="C3" s="148"/>
      <c r="D3" s="148"/>
      <c r="E3" s="148"/>
      <c r="F3" s="148"/>
      <c r="G3" s="148"/>
      <c r="H3" s="148"/>
      <c r="I3" s="148"/>
      <c r="J3" s="148"/>
    </row>
    <row r="6" spans="1:6" ht="12.75">
      <c r="A6" s="57" t="s">
        <v>143</v>
      </c>
      <c r="C6" s="57" t="s">
        <v>287</v>
      </c>
      <c r="F6" s="57" t="s">
        <v>297</v>
      </c>
    </row>
    <row r="8" ht="12.75">
      <c r="D8" s="58" t="s">
        <v>298</v>
      </c>
    </row>
    <row r="10" spans="1:7" ht="12.75">
      <c r="A10" s="57" t="s">
        <v>144</v>
      </c>
      <c r="C10" s="57" t="s">
        <v>290</v>
      </c>
      <c r="D10" s="57" t="s">
        <v>291</v>
      </c>
      <c r="E10" s="102" t="s">
        <v>294</v>
      </c>
      <c r="F10" s="102" t="s">
        <v>295</v>
      </c>
      <c r="G10" s="102" t="s">
        <v>293</v>
      </c>
    </row>
    <row r="11" spans="4:7" ht="12.75">
      <c r="D11" s="57" t="s">
        <v>292</v>
      </c>
      <c r="E11" s="102" t="s">
        <v>293</v>
      </c>
      <c r="F11" s="102" t="s">
        <v>295</v>
      </c>
      <c r="G11" s="102" t="s">
        <v>296</v>
      </c>
    </row>
    <row r="14" spans="1:10" ht="18.75">
      <c r="A14" s="148" t="s">
        <v>145</v>
      </c>
      <c r="B14" s="148"/>
      <c r="C14" s="148"/>
      <c r="D14" s="148"/>
      <c r="E14" s="148"/>
      <c r="F14" s="148"/>
      <c r="G14" s="148"/>
      <c r="H14" s="148"/>
      <c r="I14" s="148"/>
      <c r="J14" s="148"/>
    </row>
    <row r="17" spans="1:10" ht="31.5" customHeight="1">
      <c r="A17" s="59" t="s">
        <v>119</v>
      </c>
      <c r="B17" s="145" t="s">
        <v>146</v>
      </c>
      <c r="C17" s="145"/>
      <c r="D17" s="145" t="s">
        <v>120</v>
      </c>
      <c r="E17" s="145"/>
      <c r="F17" s="59" t="s">
        <v>121</v>
      </c>
      <c r="G17" s="59" t="s">
        <v>147</v>
      </c>
      <c r="H17" s="59" t="s">
        <v>288</v>
      </c>
      <c r="I17" s="59" t="s">
        <v>289</v>
      </c>
      <c r="J17" s="59" t="s">
        <v>148</v>
      </c>
    </row>
    <row r="18" spans="1:10" ht="31.5" customHeight="1">
      <c r="A18" s="59">
        <v>1</v>
      </c>
      <c r="B18" s="145"/>
      <c r="C18" s="145"/>
      <c r="D18" s="145"/>
      <c r="E18" s="145"/>
      <c r="F18" s="59"/>
      <c r="G18" s="59" t="s">
        <v>147</v>
      </c>
      <c r="H18" s="59"/>
      <c r="I18" s="59"/>
      <c r="J18" s="59"/>
    </row>
    <row r="19" spans="1:10" ht="31.5" customHeight="1">
      <c r="A19" s="59">
        <v>2</v>
      </c>
      <c r="B19" s="145"/>
      <c r="C19" s="145"/>
      <c r="D19" s="145"/>
      <c r="E19" s="145"/>
      <c r="F19" s="59"/>
      <c r="G19" s="59" t="s">
        <v>147</v>
      </c>
      <c r="H19" s="59"/>
      <c r="I19" s="59"/>
      <c r="J19" s="59"/>
    </row>
    <row r="20" spans="1:10" ht="31.5" customHeight="1">
      <c r="A20" s="59">
        <v>3</v>
      </c>
      <c r="B20" s="145"/>
      <c r="C20" s="145"/>
      <c r="D20" s="145"/>
      <c r="E20" s="145"/>
      <c r="F20" s="59"/>
      <c r="G20" s="59" t="s">
        <v>147</v>
      </c>
      <c r="H20" s="59"/>
      <c r="I20" s="59"/>
      <c r="J20" s="59"/>
    </row>
    <row r="21" spans="1:10" ht="31.5" customHeight="1">
      <c r="A21" s="59">
        <v>4</v>
      </c>
      <c r="B21" s="145"/>
      <c r="C21" s="145"/>
      <c r="D21" s="145"/>
      <c r="E21" s="145"/>
      <c r="F21" s="59"/>
      <c r="G21" s="59" t="s">
        <v>147</v>
      </c>
      <c r="H21" s="59"/>
      <c r="I21" s="59"/>
      <c r="J21" s="59"/>
    </row>
    <row r="22" spans="1:10" ht="31.5" customHeight="1">
      <c r="A22" s="59">
        <v>5</v>
      </c>
      <c r="B22" s="145"/>
      <c r="C22" s="145"/>
      <c r="D22" s="145"/>
      <c r="E22" s="145"/>
      <c r="F22" s="59"/>
      <c r="G22" s="59" t="s">
        <v>147</v>
      </c>
      <c r="H22" s="59"/>
      <c r="I22" s="59"/>
      <c r="J22" s="59"/>
    </row>
    <row r="23" spans="1:9" ht="12.75">
      <c r="A23" s="60"/>
      <c r="B23" s="60"/>
      <c r="C23" s="60"/>
      <c r="D23" s="60"/>
      <c r="E23" s="60"/>
      <c r="F23" s="60"/>
      <c r="G23" s="60"/>
      <c r="H23" s="60"/>
      <c r="I23" s="60"/>
    </row>
    <row r="24" spans="1:9" ht="12.75">
      <c r="A24" s="60"/>
      <c r="B24" s="60"/>
      <c r="C24" s="60"/>
      <c r="D24" s="60"/>
      <c r="E24" s="60"/>
      <c r="F24" s="60"/>
      <c r="G24" s="60"/>
      <c r="H24" s="60"/>
      <c r="I24" s="60"/>
    </row>
    <row r="25" spans="2:4" ht="12.75">
      <c r="B25" s="146">
        <f>'申込書男子'!B3</f>
        <v>0</v>
      </c>
      <c r="C25" s="143" t="s">
        <v>151</v>
      </c>
      <c r="D25" s="143"/>
    </row>
    <row r="26" spans="2:4" ht="12.75">
      <c r="B26" s="147"/>
      <c r="C26" s="144"/>
      <c r="D26" s="144"/>
    </row>
    <row r="28" spans="2:4" ht="12.75">
      <c r="B28" s="120" t="s">
        <v>149</v>
      </c>
      <c r="C28" s="120"/>
      <c r="D28" s="120"/>
    </row>
    <row r="29" spans="2:4" ht="12.75">
      <c r="B29" s="143"/>
      <c r="C29" s="143"/>
      <c r="D29" s="143"/>
    </row>
    <row r="30" spans="2:4" ht="12.75">
      <c r="B30" s="144"/>
      <c r="C30" s="144"/>
      <c r="D30" s="144"/>
    </row>
    <row r="32" spans="2:4" ht="12.75">
      <c r="B32" s="120" t="s">
        <v>150</v>
      </c>
      <c r="C32" s="120"/>
      <c r="D32" s="120"/>
    </row>
    <row r="33" spans="2:4" ht="12.75">
      <c r="B33" s="143"/>
      <c r="C33" s="143"/>
      <c r="D33" s="143"/>
    </row>
    <row r="34" spans="2:4" ht="12.75">
      <c r="B34" s="144"/>
      <c r="C34" s="144"/>
      <c r="D34" s="144"/>
    </row>
  </sheetData>
  <sheetProtection/>
  <mergeCells count="21">
    <mergeCell ref="A1:J1"/>
    <mergeCell ref="A3:J3"/>
    <mergeCell ref="A14:J14"/>
    <mergeCell ref="B17:C17"/>
    <mergeCell ref="D17:E17"/>
    <mergeCell ref="B18:C18"/>
    <mergeCell ref="D18:E18"/>
    <mergeCell ref="B19:C19"/>
    <mergeCell ref="D19:E19"/>
    <mergeCell ref="B20:C20"/>
    <mergeCell ref="D20:E20"/>
    <mergeCell ref="B21:C21"/>
    <mergeCell ref="D21:E21"/>
    <mergeCell ref="B32:D32"/>
    <mergeCell ref="B33:D34"/>
    <mergeCell ref="B22:C22"/>
    <mergeCell ref="D22:E22"/>
    <mergeCell ref="B25:B26"/>
    <mergeCell ref="C25:D26"/>
    <mergeCell ref="B28:D28"/>
    <mergeCell ref="B29:D30"/>
  </mergeCells>
  <printOptions horizontalCentered="1"/>
  <pageMargins left="0" right="0" top="0.7480314960629921" bottom="0.7480314960629921"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IV35"/>
  <sheetViews>
    <sheetView zoomScalePageLayoutView="0" workbookViewId="0" topLeftCell="A25">
      <selection activeCell="N29" sqref="N29"/>
    </sheetView>
  </sheetViews>
  <sheetFormatPr defaultColWidth="9.140625" defaultRowHeight="15"/>
  <cols>
    <col min="1" max="1" width="4.421875" style="64" customWidth="1"/>
    <col min="2" max="2" width="8.8515625" style="64" customWidth="1"/>
    <col min="3" max="3" width="18.421875" style="64" customWidth="1"/>
    <col min="4" max="4" width="8.8515625" style="64" customWidth="1"/>
    <col min="5" max="5" width="4.421875" style="64" customWidth="1"/>
    <col min="6" max="7" width="8.8515625" style="64" customWidth="1"/>
    <col min="8" max="8" width="4.421875" style="64" customWidth="1"/>
    <col min="9" max="10" width="8.8515625" style="64" customWidth="1"/>
    <col min="11" max="11" width="7.28125" style="64" customWidth="1"/>
    <col min="12" max="12" width="3.28125" style="64" customWidth="1"/>
    <col min="13" max="16384" width="8.8515625" style="64" customWidth="1"/>
  </cols>
  <sheetData>
    <row r="1" spans="1:12" ht="28.5" customHeight="1">
      <c r="A1" s="165" t="s">
        <v>243</v>
      </c>
      <c r="B1" s="165"/>
      <c r="C1" s="165"/>
      <c r="D1" s="165"/>
      <c r="E1" s="165"/>
      <c r="F1" s="165"/>
      <c r="G1" s="165"/>
      <c r="H1" s="165"/>
      <c r="I1" s="165"/>
      <c r="J1" s="165"/>
      <c r="K1" s="165"/>
      <c r="L1" s="165"/>
    </row>
    <row r="2" spans="2:11" ht="14.25">
      <c r="B2" s="65"/>
      <c r="C2" s="65"/>
      <c r="D2" s="65"/>
      <c r="E2" s="65"/>
      <c r="F2" s="65"/>
      <c r="G2" s="65"/>
      <c r="H2" s="65"/>
      <c r="I2" s="65"/>
      <c r="J2" s="65"/>
      <c r="K2" s="65"/>
    </row>
    <row r="3" spans="1:12" ht="18.75">
      <c r="A3" s="148" t="s">
        <v>176</v>
      </c>
      <c r="B3" s="148"/>
      <c r="C3" s="148"/>
      <c r="D3" s="148"/>
      <c r="E3" s="148"/>
      <c r="F3" s="148"/>
      <c r="G3" s="148"/>
      <c r="H3" s="148"/>
      <c r="I3" s="148"/>
      <c r="J3" s="148"/>
      <c r="K3" s="148"/>
      <c r="L3" s="148"/>
    </row>
    <row r="4" spans="2:11" ht="14.25">
      <c r="B4" s="66"/>
      <c r="C4" s="66"/>
      <c r="D4" s="66"/>
      <c r="E4" s="66"/>
      <c r="F4" s="66"/>
      <c r="G4" s="66"/>
      <c r="H4" s="66"/>
      <c r="I4" s="66"/>
      <c r="J4" s="66"/>
      <c r="K4" s="66"/>
    </row>
    <row r="5" spans="2:11" ht="27.75" customHeight="1">
      <c r="B5" s="66"/>
      <c r="C5" s="166" t="s">
        <v>177</v>
      </c>
      <c r="D5" s="167"/>
      <c r="E5" s="166">
        <f>PHONETIC(E6)</f>
      </c>
      <c r="F5" s="168"/>
      <c r="G5" s="168"/>
      <c r="H5" s="168"/>
      <c r="I5" s="168"/>
      <c r="J5" s="167"/>
      <c r="K5" s="66"/>
    </row>
    <row r="6" spans="2:11" ht="27.75" customHeight="1">
      <c r="B6" s="66"/>
      <c r="C6" s="169" t="s">
        <v>178</v>
      </c>
      <c r="D6" s="170"/>
      <c r="E6" s="171"/>
      <c r="F6" s="172"/>
      <c r="G6" s="172"/>
      <c r="H6" s="172"/>
      <c r="I6" s="172"/>
      <c r="J6" s="173"/>
      <c r="K6" s="66"/>
    </row>
    <row r="7" spans="2:11" ht="27.75" customHeight="1">
      <c r="B7" s="66"/>
      <c r="C7" s="159" t="s">
        <v>179</v>
      </c>
      <c r="D7" s="160"/>
      <c r="E7" s="161"/>
      <c r="F7" s="162"/>
      <c r="G7" s="162"/>
      <c r="H7" s="162"/>
      <c r="I7" s="162"/>
      <c r="J7" s="163"/>
      <c r="K7" s="66"/>
    </row>
    <row r="8" spans="2:11" ht="27.75" customHeight="1">
      <c r="B8" s="66"/>
      <c r="C8" s="159" t="s">
        <v>180</v>
      </c>
      <c r="D8" s="160"/>
      <c r="E8" s="159" t="s">
        <v>181</v>
      </c>
      <c r="F8" s="164"/>
      <c r="G8" s="164"/>
      <c r="H8" s="67" t="s">
        <v>182</v>
      </c>
      <c r="I8" s="164" t="s">
        <v>183</v>
      </c>
      <c r="J8" s="160"/>
      <c r="K8" s="66"/>
    </row>
    <row r="9" spans="2:11" ht="14.25">
      <c r="B9" s="66"/>
      <c r="C9" s="66"/>
      <c r="D9" s="66"/>
      <c r="E9" s="66"/>
      <c r="F9" s="66"/>
      <c r="G9" s="66"/>
      <c r="H9" s="66"/>
      <c r="I9" s="66"/>
      <c r="J9" s="66"/>
      <c r="K9" s="66"/>
    </row>
    <row r="10" spans="1:12" ht="18.75">
      <c r="A10" s="148" t="s">
        <v>184</v>
      </c>
      <c r="B10" s="148"/>
      <c r="C10" s="148"/>
      <c r="D10" s="148"/>
      <c r="E10" s="148"/>
      <c r="F10" s="148"/>
      <c r="G10" s="148"/>
      <c r="H10" s="148"/>
      <c r="I10" s="148"/>
      <c r="J10" s="148"/>
      <c r="K10" s="148"/>
      <c r="L10" s="148"/>
    </row>
    <row r="11" spans="2:11" ht="14.25">
      <c r="B11" s="65"/>
      <c r="C11" s="66"/>
      <c r="D11" s="66"/>
      <c r="E11" s="66"/>
      <c r="F11" s="66"/>
      <c r="G11" s="65"/>
      <c r="H11" s="65"/>
      <c r="I11" s="65"/>
      <c r="J11" s="65"/>
      <c r="K11" s="65"/>
    </row>
    <row r="12" spans="1:11" ht="19.5" customHeight="1">
      <c r="A12" s="68" t="s">
        <v>185</v>
      </c>
      <c r="B12" s="69" t="s">
        <v>186</v>
      </c>
      <c r="C12" s="66"/>
      <c r="D12" s="66"/>
      <c r="E12" s="66"/>
      <c r="F12" s="66"/>
      <c r="G12" s="66"/>
      <c r="H12" s="66"/>
      <c r="I12" s="66"/>
      <c r="J12" s="66"/>
      <c r="K12" s="66"/>
    </row>
    <row r="13" spans="2:12" ht="19.5" customHeight="1">
      <c r="B13" s="70" t="s">
        <v>187</v>
      </c>
      <c r="C13" s="66" t="s">
        <v>188</v>
      </c>
      <c r="D13" s="71">
        <v>7500</v>
      </c>
      <c r="E13" s="65" t="s">
        <v>189</v>
      </c>
      <c r="F13" s="65" t="s">
        <v>190</v>
      </c>
      <c r="G13" s="72"/>
      <c r="H13" s="65" t="s">
        <v>191</v>
      </c>
      <c r="I13" s="73" t="s">
        <v>192</v>
      </c>
      <c r="J13" s="156">
        <f>G13*D13</f>
        <v>0</v>
      </c>
      <c r="K13" s="156"/>
      <c r="L13" s="64" t="s">
        <v>189</v>
      </c>
    </row>
    <row r="14" spans="2:12" ht="19.5" customHeight="1">
      <c r="B14" s="74"/>
      <c r="C14" s="66" t="s">
        <v>193</v>
      </c>
      <c r="D14" s="71">
        <v>6500</v>
      </c>
      <c r="E14" s="65" t="s">
        <v>189</v>
      </c>
      <c r="F14" s="65" t="s">
        <v>190</v>
      </c>
      <c r="G14" s="75"/>
      <c r="H14" s="65" t="s">
        <v>191</v>
      </c>
      <c r="I14" s="73" t="s">
        <v>192</v>
      </c>
      <c r="J14" s="156">
        <f>G14*D14</f>
        <v>0</v>
      </c>
      <c r="K14" s="156"/>
      <c r="L14" s="64" t="s">
        <v>189</v>
      </c>
    </row>
    <row r="15" spans="2:11" ht="19.5" customHeight="1">
      <c r="B15" s="74"/>
      <c r="C15" s="66"/>
      <c r="D15" s="71"/>
      <c r="E15" s="65"/>
      <c r="F15" s="65"/>
      <c r="G15" s="66"/>
      <c r="H15" s="65"/>
      <c r="I15" s="73"/>
      <c r="J15" s="76"/>
      <c r="K15" s="76"/>
    </row>
    <row r="16" spans="2:3" ht="19.5" customHeight="1">
      <c r="B16" s="74" t="s">
        <v>194</v>
      </c>
      <c r="C16" s="66"/>
    </row>
    <row r="17" spans="2:12" ht="19.5" customHeight="1">
      <c r="B17" s="66" t="s">
        <v>299</v>
      </c>
      <c r="D17" s="77">
        <v>7600</v>
      </c>
      <c r="E17" s="65" t="s">
        <v>189</v>
      </c>
      <c r="F17" s="65" t="s">
        <v>190</v>
      </c>
      <c r="G17" s="72"/>
      <c r="H17" s="65" t="s">
        <v>191</v>
      </c>
      <c r="I17" s="73" t="s">
        <v>192</v>
      </c>
      <c r="J17" s="156">
        <f>D17*G17</f>
        <v>0</v>
      </c>
      <c r="K17" s="156"/>
      <c r="L17" s="64" t="s">
        <v>189</v>
      </c>
    </row>
    <row r="18" spans="2:12" ht="19.5" customHeight="1">
      <c r="B18" s="66" t="s">
        <v>300</v>
      </c>
      <c r="D18" s="77">
        <v>10600</v>
      </c>
      <c r="E18" s="65" t="s">
        <v>189</v>
      </c>
      <c r="F18" s="65" t="s">
        <v>190</v>
      </c>
      <c r="G18" s="72"/>
      <c r="H18" s="65" t="s">
        <v>191</v>
      </c>
      <c r="I18" s="73" t="s">
        <v>192</v>
      </c>
      <c r="J18" s="156">
        <f>D18*G18</f>
        <v>0</v>
      </c>
      <c r="K18" s="156"/>
      <c r="L18" s="64" t="s">
        <v>189</v>
      </c>
    </row>
    <row r="19" spans="2:12" ht="19.5" customHeight="1">
      <c r="B19" s="74" t="s">
        <v>195</v>
      </c>
      <c r="C19" s="66"/>
      <c r="D19" s="71">
        <v>3500</v>
      </c>
      <c r="E19" s="65" t="s">
        <v>189</v>
      </c>
      <c r="F19" s="65" t="s">
        <v>190</v>
      </c>
      <c r="G19" s="75"/>
      <c r="H19" s="65" t="s">
        <v>191</v>
      </c>
      <c r="I19" s="73" t="s">
        <v>192</v>
      </c>
      <c r="J19" s="156">
        <f>D19*G19</f>
        <v>0</v>
      </c>
      <c r="K19" s="156"/>
      <c r="L19" s="64" t="s">
        <v>189</v>
      </c>
    </row>
    <row r="20" spans="2:12" ht="19.5" customHeight="1">
      <c r="B20" s="66"/>
      <c r="C20" s="66"/>
      <c r="D20" s="66"/>
      <c r="E20" s="66"/>
      <c r="F20" s="66"/>
      <c r="G20" s="66"/>
      <c r="H20" s="66"/>
      <c r="I20" s="66" t="s">
        <v>196</v>
      </c>
      <c r="J20" s="157">
        <f>SUM(J13:K19)</f>
        <v>0</v>
      </c>
      <c r="K20" s="158"/>
      <c r="L20" s="64" t="s">
        <v>189</v>
      </c>
    </row>
    <row r="21" spans="3:11" ht="19.5" customHeight="1">
      <c r="C21" s="66"/>
      <c r="D21" s="66"/>
      <c r="E21" s="66"/>
      <c r="F21" s="66"/>
      <c r="G21" s="66"/>
      <c r="H21" s="66"/>
      <c r="I21" s="66"/>
      <c r="J21" s="66"/>
      <c r="K21" s="66"/>
    </row>
    <row r="22" spans="1:3" ht="19.5" customHeight="1">
      <c r="A22" s="68" t="s">
        <v>197</v>
      </c>
      <c r="B22" s="69" t="s">
        <v>198</v>
      </c>
      <c r="C22" s="66"/>
    </row>
    <row r="23" spans="3:12" ht="19.5" customHeight="1">
      <c r="C23" s="70" t="s">
        <v>301</v>
      </c>
      <c r="D23" s="78"/>
      <c r="E23" s="70" t="s">
        <v>199</v>
      </c>
      <c r="F23" s="78"/>
      <c r="G23" s="74" t="s">
        <v>200</v>
      </c>
      <c r="K23" s="66"/>
      <c r="L23" s="66"/>
    </row>
    <row r="24" spans="3:12" ht="19.5" customHeight="1">
      <c r="C24" s="70"/>
      <c r="E24" s="70"/>
      <c r="F24" s="79"/>
      <c r="G24" s="74"/>
      <c r="K24" s="66"/>
      <c r="L24" s="66"/>
    </row>
    <row r="25" spans="3:12" ht="19.5" customHeight="1">
      <c r="C25" s="72"/>
      <c r="D25" s="66" t="s">
        <v>201</v>
      </c>
      <c r="E25" s="151"/>
      <c r="F25" s="151"/>
      <c r="G25" s="151"/>
      <c r="H25" s="66" t="s">
        <v>202</v>
      </c>
      <c r="I25" s="66"/>
      <c r="J25" s="66"/>
      <c r="K25" s="66"/>
      <c r="L25" s="66"/>
    </row>
    <row r="26" spans="3:12" ht="19.5" customHeight="1">
      <c r="C26" s="66" t="s">
        <v>203</v>
      </c>
      <c r="D26" s="66"/>
      <c r="E26" s="66"/>
      <c r="F26" s="66"/>
      <c r="G26" s="66"/>
      <c r="H26" s="66"/>
      <c r="I26" s="66"/>
      <c r="J26" s="66"/>
      <c r="K26" s="66"/>
      <c r="L26" s="66"/>
    </row>
    <row r="27" spans="3:12" ht="19.5" customHeight="1">
      <c r="C27" s="66"/>
      <c r="D27" s="66"/>
      <c r="E27" s="66"/>
      <c r="F27" s="66"/>
      <c r="G27" s="66"/>
      <c r="H27" s="66"/>
      <c r="I27" s="66"/>
      <c r="J27" s="66"/>
      <c r="K27" s="66"/>
      <c r="L27" s="66"/>
    </row>
    <row r="28" ht="19.5" customHeight="1"/>
    <row r="29" spans="1:250" ht="26.25" customHeight="1">
      <c r="A29" s="80"/>
      <c r="B29" s="152" t="s">
        <v>96</v>
      </c>
      <c r="C29" s="57" t="s">
        <v>258</v>
      </c>
      <c r="D29" s="57"/>
      <c r="E29" s="57"/>
      <c r="F29" s="57"/>
      <c r="G29" s="11"/>
      <c r="H29" s="11"/>
      <c r="I29" s="11"/>
      <c r="J29" s="11"/>
      <c r="K29" s="22"/>
      <c r="L29" s="22"/>
      <c r="M29" s="22"/>
      <c r="N29" s="22"/>
      <c r="O29" s="11"/>
      <c r="P29" s="11"/>
      <c r="Q29" s="22"/>
      <c r="R29" s="22"/>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row>
    <row r="30" spans="1:250" ht="26.25" customHeight="1">
      <c r="A30" s="80"/>
      <c r="B30" s="152"/>
      <c r="C30" s="57"/>
      <c r="D30" s="57" t="s">
        <v>259</v>
      </c>
      <c r="E30" s="57"/>
      <c r="F30" s="57"/>
      <c r="G30" s="11"/>
      <c r="H30" s="11"/>
      <c r="I30" s="11"/>
      <c r="J30" s="11"/>
      <c r="K30" s="22"/>
      <c r="L30" s="22"/>
      <c r="M30" s="22"/>
      <c r="N30" s="22"/>
      <c r="O30" s="11"/>
      <c r="P30" s="11"/>
      <c r="Q30" s="22"/>
      <c r="R30" s="22"/>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row>
    <row r="31" spans="1:256" ht="19.5" customHeight="1">
      <c r="A31" s="81"/>
      <c r="B31" s="81"/>
      <c r="C31" s="81"/>
      <c r="D31" s="81"/>
      <c r="E31" s="81"/>
      <c r="F31" s="81"/>
      <c r="G31" s="81"/>
      <c r="H31" s="81"/>
      <c r="I31" s="81"/>
      <c r="J31" s="80"/>
      <c r="K31" s="80"/>
      <c r="L31" s="80"/>
      <c r="M31" s="22"/>
      <c r="N31" s="22"/>
      <c r="O31" s="22"/>
      <c r="P31" s="22"/>
      <c r="Q31" s="22"/>
      <c r="R31" s="22"/>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c r="IU31" s="80"/>
      <c r="IV31" s="80"/>
    </row>
    <row r="32" spans="1:256" ht="34.5" customHeight="1">
      <c r="A32" s="80"/>
      <c r="B32" s="153" t="s">
        <v>204</v>
      </c>
      <c r="C32" s="153"/>
      <c r="D32" s="155">
        <f>'申込書男子'!B3</f>
        <v>0</v>
      </c>
      <c r="E32" s="154"/>
      <c r="F32" s="154"/>
      <c r="G32" s="154" t="s">
        <v>208</v>
      </c>
      <c r="H32" s="154"/>
      <c r="I32" s="154"/>
      <c r="J32" s="154"/>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c r="IU32" s="80"/>
      <c r="IV32" s="80"/>
    </row>
    <row r="33" spans="1:256" ht="34.5" customHeight="1">
      <c r="A33" s="80"/>
      <c r="B33" s="149" t="s">
        <v>205</v>
      </c>
      <c r="C33" s="149"/>
      <c r="D33" s="150"/>
      <c r="E33" s="150"/>
      <c r="F33" s="150"/>
      <c r="G33" s="150"/>
      <c r="H33" s="150"/>
      <c r="I33" s="150"/>
      <c r="J33" s="15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c r="IU33" s="80"/>
      <c r="IV33" s="80"/>
    </row>
    <row r="34" spans="1:256" ht="34.5" customHeight="1">
      <c r="A34" s="80"/>
      <c r="B34" s="149" t="s">
        <v>206</v>
      </c>
      <c r="C34" s="149"/>
      <c r="D34" s="150"/>
      <c r="E34" s="150"/>
      <c r="F34" s="150"/>
      <c r="G34" s="150"/>
      <c r="H34" s="150"/>
      <c r="I34" s="150"/>
      <c r="J34" s="15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c r="IQ34" s="80"/>
      <c r="IR34" s="80"/>
      <c r="IS34" s="80"/>
      <c r="IT34" s="80"/>
      <c r="IU34" s="80"/>
      <c r="IV34" s="80"/>
    </row>
    <row r="35" spans="1:256" ht="34.5" customHeight="1">
      <c r="A35" s="80"/>
      <c r="B35" s="149" t="s">
        <v>207</v>
      </c>
      <c r="C35" s="149"/>
      <c r="D35" s="150"/>
      <c r="E35" s="150"/>
      <c r="F35" s="150"/>
      <c r="G35" s="150"/>
      <c r="H35" s="150"/>
      <c r="I35" s="150"/>
      <c r="J35" s="15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row>
  </sheetData>
  <sheetProtection/>
  <mergeCells count="29">
    <mergeCell ref="A1:L1"/>
    <mergeCell ref="A3:L3"/>
    <mergeCell ref="C5:D5"/>
    <mergeCell ref="E5:J5"/>
    <mergeCell ref="C6:D6"/>
    <mergeCell ref="E6:J6"/>
    <mergeCell ref="C7:D7"/>
    <mergeCell ref="E7:J7"/>
    <mergeCell ref="C8:D8"/>
    <mergeCell ref="E8:G8"/>
    <mergeCell ref="I8:J8"/>
    <mergeCell ref="A10:L10"/>
    <mergeCell ref="D33:J33"/>
    <mergeCell ref="J13:K13"/>
    <mergeCell ref="J14:K14"/>
    <mergeCell ref="J17:K17"/>
    <mergeCell ref="J18:K18"/>
    <mergeCell ref="J19:K19"/>
    <mergeCell ref="J20:K20"/>
    <mergeCell ref="B34:C34"/>
    <mergeCell ref="D34:J34"/>
    <mergeCell ref="B35:C35"/>
    <mergeCell ref="D35:J35"/>
    <mergeCell ref="E25:G25"/>
    <mergeCell ref="B29:B30"/>
    <mergeCell ref="B32:C32"/>
    <mergeCell ref="G32:J32"/>
    <mergeCell ref="D32:F32"/>
    <mergeCell ref="B33:C33"/>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P8" sqref="P8"/>
    </sheetView>
  </sheetViews>
  <sheetFormatPr defaultColWidth="6.140625" defaultRowHeight="15"/>
  <cols>
    <col min="1" max="13" width="6.28125" style="83" customWidth="1"/>
    <col min="14" max="16384" width="6.140625" style="83" customWidth="1"/>
  </cols>
  <sheetData>
    <row r="1" spans="1:15" ht="13.5" customHeight="1">
      <c r="A1" s="188" t="s">
        <v>302</v>
      </c>
      <c r="B1" s="188"/>
      <c r="C1" s="188"/>
      <c r="D1" s="188"/>
      <c r="E1" s="188"/>
      <c r="F1" s="188"/>
      <c r="G1" s="188"/>
      <c r="H1" s="188"/>
      <c r="I1" s="188"/>
      <c r="J1" s="188"/>
      <c r="K1" s="188"/>
      <c r="L1" s="188"/>
      <c r="M1" s="188"/>
      <c r="N1" s="82"/>
      <c r="O1" s="82"/>
    </row>
    <row r="2" spans="1:15" ht="15" customHeight="1">
      <c r="A2" s="188"/>
      <c r="B2" s="188"/>
      <c r="C2" s="188"/>
      <c r="D2" s="188"/>
      <c r="E2" s="188"/>
      <c r="F2" s="188"/>
      <c r="G2" s="188"/>
      <c r="H2" s="188"/>
      <c r="I2" s="188"/>
      <c r="J2" s="188"/>
      <c r="K2" s="188"/>
      <c r="L2" s="188"/>
      <c r="M2" s="188"/>
      <c r="N2" s="82"/>
      <c r="O2" s="82"/>
    </row>
    <row r="3" spans="1:13" ht="17.25">
      <c r="A3" s="178" t="s">
        <v>209</v>
      </c>
      <c r="B3" s="178"/>
      <c r="C3" s="178"/>
      <c r="D3" s="178"/>
      <c r="E3" s="178"/>
      <c r="F3" s="178"/>
      <c r="G3" s="178"/>
      <c r="H3" s="178"/>
      <c r="I3" s="178"/>
      <c r="J3" s="178"/>
      <c r="K3" s="178"/>
      <c r="L3" s="178"/>
      <c r="M3" s="178"/>
    </row>
    <row r="4" ht="13.5"/>
    <row r="5" spans="1:13" ht="19.5" customHeight="1">
      <c r="A5" s="179" t="s">
        <v>210</v>
      </c>
      <c r="B5" s="180"/>
      <c r="C5" s="181"/>
      <c r="D5" s="179" t="s">
        <v>211</v>
      </c>
      <c r="E5" s="180"/>
      <c r="F5" s="180"/>
      <c r="G5" s="181"/>
      <c r="H5" s="179" t="s">
        <v>122</v>
      </c>
      <c r="I5" s="180"/>
      <c r="J5" s="180"/>
      <c r="K5" s="180"/>
      <c r="L5" s="180"/>
      <c r="M5" s="181"/>
    </row>
    <row r="6" spans="1:13" s="87" customFormat="1" ht="39.75" customHeight="1">
      <c r="A6" s="189"/>
      <c r="B6" s="189"/>
      <c r="C6" s="189"/>
      <c r="D6" s="192"/>
      <c r="E6" s="193"/>
      <c r="F6" s="193"/>
      <c r="G6" s="194"/>
      <c r="H6" s="85">
        <f>IF(D6&lt;&gt;"",VLOOKUP($A$6,$I$41:$J$47,2,FALSE),"")</f>
      </c>
      <c r="I6" s="86" t="s">
        <v>212</v>
      </c>
      <c r="J6" s="84"/>
      <c r="K6" s="86" t="s">
        <v>212</v>
      </c>
      <c r="L6" s="193"/>
      <c r="M6" s="194"/>
    </row>
    <row r="7" ht="13.5">
      <c r="L7" s="83" t="s">
        <v>242</v>
      </c>
    </row>
    <row r="8" spans="1:13" ht="19.5" customHeight="1">
      <c r="A8" s="88"/>
      <c r="B8" s="177" t="s">
        <v>213</v>
      </c>
      <c r="C8" s="177"/>
      <c r="D8" s="177"/>
      <c r="E8" s="177"/>
      <c r="F8" s="177"/>
      <c r="G8" s="177" t="s">
        <v>214</v>
      </c>
      <c r="H8" s="177"/>
      <c r="I8" s="177"/>
      <c r="J8" s="177"/>
      <c r="K8" s="177"/>
      <c r="L8" s="177"/>
      <c r="M8" s="177"/>
    </row>
    <row r="9" spans="1:13" ht="30" customHeight="1">
      <c r="A9" s="49">
        <v>1</v>
      </c>
      <c r="B9" s="189"/>
      <c r="C9" s="189"/>
      <c r="D9" s="189"/>
      <c r="E9" s="189"/>
      <c r="F9" s="189"/>
      <c r="G9" s="189"/>
      <c r="H9" s="189"/>
      <c r="I9" s="189"/>
      <c r="J9" s="189"/>
      <c r="K9" s="189"/>
      <c r="L9" s="189"/>
      <c r="M9" s="189"/>
    </row>
    <row r="10" spans="1:13" ht="30" customHeight="1">
      <c r="A10" s="49">
        <v>2</v>
      </c>
      <c r="B10" s="190"/>
      <c r="C10" s="191"/>
      <c r="D10" s="191"/>
      <c r="E10" s="191"/>
      <c r="F10" s="191"/>
      <c r="G10" s="190"/>
      <c r="H10" s="191"/>
      <c r="I10" s="191"/>
      <c r="J10" s="191"/>
      <c r="K10" s="191"/>
      <c r="L10" s="191"/>
      <c r="M10" s="191"/>
    </row>
    <row r="11" spans="1:13" ht="30" customHeight="1">
      <c r="A11" s="49">
        <v>3</v>
      </c>
      <c r="B11" s="189"/>
      <c r="C11" s="189"/>
      <c r="D11" s="189"/>
      <c r="E11" s="189"/>
      <c r="F11" s="189"/>
      <c r="G11" s="189"/>
      <c r="H11" s="189"/>
      <c r="I11" s="189"/>
      <c r="J11" s="189"/>
      <c r="K11" s="189"/>
      <c r="L11" s="189"/>
      <c r="M11" s="189"/>
    </row>
    <row r="12" spans="1:13" ht="30" customHeight="1">
      <c r="A12" s="49">
        <v>4</v>
      </c>
      <c r="B12" s="189"/>
      <c r="C12" s="189"/>
      <c r="D12" s="189"/>
      <c r="E12" s="189"/>
      <c r="F12" s="189"/>
      <c r="G12" s="189"/>
      <c r="H12" s="189"/>
      <c r="I12" s="189"/>
      <c r="J12" s="189"/>
      <c r="K12" s="189"/>
      <c r="L12" s="189"/>
      <c r="M12" s="189"/>
    </row>
    <row r="13" spans="1:13" ht="30" customHeight="1">
      <c r="A13" s="49">
        <v>5</v>
      </c>
      <c r="B13" s="189"/>
      <c r="C13" s="189"/>
      <c r="D13" s="189"/>
      <c r="E13" s="189"/>
      <c r="F13" s="189"/>
      <c r="G13" s="189"/>
      <c r="H13" s="189"/>
      <c r="I13" s="189"/>
      <c r="J13" s="189"/>
      <c r="K13" s="189"/>
      <c r="L13" s="189"/>
      <c r="M13" s="189"/>
    </row>
    <row r="14" spans="1:13" ht="30" customHeight="1">
      <c r="A14" s="49">
        <v>6</v>
      </c>
      <c r="B14" s="186"/>
      <c r="C14" s="186"/>
      <c r="D14" s="186"/>
      <c r="E14" s="186"/>
      <c r="F14" s="186"/>
      <c r="G14" s="186"/>
      <c r="H14" s="186"/>
      <c r="I14" s="186"/>
      <c r="J14" s="186"/>
      <c r="K14" s="186"/>
      <c r="L14" s="186"/>
      <c r="M14" s="186"/>
    </row>
    <row r="15" spans="8:13" ht="25.5" customHeight="1">
      <c r="H15" s="175" t="s">
        <v>244</v>
      </c>
      <c r="I15" s="175"/>
      <c r="J15" s="175"/>
      <c r="K15" s="175"/>
      <c r="L15" s="175"/>
      <c r="M15" s="175"/>
    </row>
    <row r="16" spans="8:13" ht="21" customHeight="1">
      <c r="H16" s="89"/>
      <c r="I16" s="176" t="s">
        <v>303</v>
      </c>
      <c r="J16" s="176"/>
      <c r="K16" s="176"/>
      <c r="L16" s="176"/>
      <c r="M16" s="176"/>
    </row>
    <row r="17" spans="8:13" ht="11.25" customHeight="1">
      <c r="H17" s="89"/>
      <c r="I17" s="89"/>
      <c r="J17" s="89"/>
      <c r="K17" s="89"/>
      <c r="L17" s="89"/>
      <c r="M17" s="89"/>
    </row>
    <row r="18" spans="1:13" ht="11.25" customHeight="1" thickBot="1">
      <c r="A18" s="90"/>
      <c r="B18" s="90"/>
      <c r="C18" s="90"/>
      <c r="D18" s="90"/>
      <c r="E18" s="90"/>
      <c r="F18" s="187" t="s">
        <v>215</v>
      </c>
      <c r="G18" s="187"/>
      <c r="H18" s="91"/>
      <c r="I18" s="91"/>
      <c r="J18" s="91"/>
      <c r="K18" s="91"/>
      <c r="L18" s="91"/>
      <c r="M18" s="91"/>
    </row>
    <row r="19" spans="5:13" ht="11.25" customHeight="1">
      <c r="E19" s="92"/>
      <c r="F19" s="187"/>
      <c r="G19" s="187"/>
      <c r="H19" s="92"/>
      <c r="I19" s="89"/>
      <c r="J19" s="89"/>
      <c r="K19" s="89"/>
      <c r="L19" s="89"/>
      <c r="M19" s="89"/>
    </row>
    <row r="20" spans="8:13" ht="11.25" customHeight="1">
      <c r="H20" s="89"/>
      <c r="I20" s="89"/>
      <c r="J20" s="89"/>
      <c r="K20" s="89"/>
      <c r="L20" s="89"/>
      <c r="M20" s="89"/>
    </row>
    <row r="21" spans="1:15" ht="15" customHeight="1">
      <c r="A21" s="188" t="str">
        <f>A1</f>
        <v>第44回東北選抜ボウリング選手権大会</v>
      </c>
      <c r="B21" s="188"/>
      <c r="C21" s="188"/>
      <c r="D21" s="188"/>
      <c r="E21" s="188"/>
      <c r="F21" s="188"/>
      <c r="G21" s="188"/>
      <c r="H21" s="188"/>
      <c r="I21" s="188"/>
      <c r="J21" s="188"/>
      <c r="K21" s="188"/>
      <c r="L21" s="188"/>
      <c r="M21" s="188"/>
      <c r="N21" s="82"/>
      <c r="O21" s="82"/>
    </row>
    <row r="22" spans="1:15" ht="15" customHeight="1">
      <c r="A22" s="188"/>
      <c r="B22" s="188"/>
      <c r="C22" s="188"/>
      <c r="D22" s="188"/>
      <c r="E22" s="188"/>
      <c r="F22" s="188"/>
      <c r="G22" s="188"/>
      <c r="H22" s="188"/>
      <c r="I22" s="188"/>
      <c r="J22" s="188"/>
      <c r="K22" s="188"/>
      <c r="L22" s="188"/>
      <c r="M22" s="188"/>
      <c r="N22" s="82"/>
      <c r="O22" s="82"/>
    </row>
    <row r="23" spans="1:13" ht="15.75">
      <c r="A23" s="178" t="s">
        <v>216</v>
      </c>
      <c r="B23" s="178"/>
      <c r="C23" s="178"/>
      <c r="D23" s="178"/>
      <c r="E23" s="178"/>
      <c r="F23" s="178"/>
      <c r="G23" s="178"/>
      <c r="H23" s="178"/>
      <c r="I23" s="178"/>
      <c r="J23" s="178"/>
      <c r="K23" s="178"/>
      <c r="L23" s="178"/>
      <c r="M23" s="178"/>
    </row>
    <row r="24" ht="13.5" customHeight="1"/>
    <row r="25" spans="1:13" ht="19.5" customHeight="1">
      <c r="A25" s="179" t="s">
        <v>210</v>
      </c>
      <c r="B25" s="180"/>
      <c r="C25" s="181"/>
      <c r="D25" s="179" t="s">
        <v>211</v>
      </c>
      <c r="E25" s="180"/>
      <c r="F25" s="180"/>
      <c r="G25" s="181"/>
      <c r="H25" s="179" t="s">
        <v>122</v>
      </c>
      <c r="I25" s="180"/>
      <c r="J25" s="180"/>
      <c r="K25" s="180"/>
      <c r="L25" s="180"/>
      <c r="M25" s="181"/>
    </row>
    <row r="26" spans="1:13" s="87" customFormat="1" ht="39.75" customHeight="1">
      <c r="A26" s="182">
        <f>IF(A6="","",A6)</f>
      </c>
      <c r="B26" s="182"/>
      <c r="C26" s="182"/>
      <c r="D26" s="183">
        <f>IF(D6="","",D6)</f>
      </c>
      <c r="E26" s="184"/>
      <c r="F26" s="184"/>
      <c r="G26" s="185"/>
      <c r="H26" s="85">
        <f>IF(H6="","",H6)</f>
      </c>
      <c r="I26" s="86" t="s">
        <v>212</v>
      </c>
      <c r="J26" s="93">
        <f>IF(J6="","",J6)</f>
      </c>
      <c r="K26" s="86" t="s">
        <v>212</v>
      </c>
      <c r="L26" s="184">
        <f>IF(L6="","",L6)</f>
      </c>
      <c r="M26" s="185"/>
    </row>
    <row r="28" spans="1:13" ht="19.5" customHeight="1">
      <c r="A28" s="88"/>
      <c r="B28" s="177" t="s">
        <v>213</v>
      </c>
      <c r="C28" s="177"/>
      <c r="D28" s="177"/>
      <c r="E28" s="177"/>
      <c r="F28" s="177"/>
      <c r="G28" s="177" t="s">
        <v>214</v>
      </c>
      <c r="H28" s="177"/>
      <c r="I28" s="177"/>
      <c r="J28" s="177"/>
      <c r="K28" s="177"/>
      <c r="L28" s="177"/>
      <c r="M28" s="177"/>
    </row>
    <row r="29" spans="1:13" ht="30" customHeight="1">
      <c r="A29" s="49">
        <v>1</v>
      </c>
      <c r="B29" s="174">
        <f aca="true" t="shared" si="0" ref="B29:B34">IF(B9="","",B9)</f>
      </c>
      <c r="C29" s="174"/>
      <c r="D29" s="174"/>
      <c r="E29" s="174"/>
      <c r="F29" s="174"/>
      <c r="G29" s="174">
        <f aca="true" t="shared" si="1" ref="G29:G34">IF(G9="","",G9)</f>
      </c>
      <c r="H29" s="174"/>
      <c r="I29" s="174"/>
      <c r="J29" s="174"/>
      <c r="K29" s="174"/>
      <c r="L29" s="174"/>
      <c r="M29" s="174"/>
    </row>
    <row r="30" spans="1:13" ht="30" customHeight="1">
      <c r="A30" s="49">
        <v>2</v>
      </c>
      <c r="B30" s="174">
        <f t="shared" si="0"/>
      </c>
      <c r="C30" s="174"/>
      <c r="D30" s="174"/>
      <c r="E30" s="174"/>
      <c r="F30" s="174"/>
      <c r="G30" s="174">
        <f t="shared" si="1"/>
      </c>
      <c r="H30" s="174"/>
      <c r="I30" s="174"/>
      <c r="J30" s="174"/>
      <c r="K30" s="174"/>
      <c r="L30" s="174"/>
      <c r="M30" s="174"/>
    </row>
    <row r="31" spans="1:13" ht="30" customHeight="1">
      <c r="A31" s="49">
        <v>3</v>
      </c>
      <c r="B31" s="174">
        <f t="shared" si="0"/>
      </c>
      <c r="C31" s="174"/>
      <c r="D31" s="174"/>
      <c r="E31" s="174"/>
      <c r="F31" s="174"/>
      <c r="G31" s="174">
        <f t="shared" si="1"/>
      </c>
      <c r="H31" s="174"/>
      <c r="I31" s="174"/>
      <c r="J31" s="174"/>
      <c r="K31" s="174"/>
      <c r="L31" s="174"/>
      <c r="M31" s="174"/>
    </row>
    <row r="32" spans="1:13" ht="30" customHeight="1">
      <c r="A32" s="49">
        <v>4</v>
      </c>
      <c r="B32" s="174">
        <f t="shared" si="0"/>
      </c>
      <c r="C32" s="174"/>
      <c r="D32" s="174"/>
      <c r="E32" s="174"/>
      <c r="F32" s="174"/>
      <c r="G32" s="174">
        <f t="shared" si="1"/>
      </c>
      <c r="H32" s="174"/>
      <c r="I32" s="174"/>
      <c r="J32" s="174"/>
      <c r="K32" s="174"/>
      <c r="L32" s="174"/>
      <c r="M32" s="174"/>
    </row>
    <row r="33" spans="1:13" ht="30" customHeight="1">
      <c r="A33" s="49">
        <v>5</v>
      </c>
      <c r="B33" s="174">
        <f t="shared" si="0"/>
      </c>
      <c r="C33" s="174"/>
      <c r="D33" s="174"/>
      <c r="E33" s="174"/>
      <c r="F33" s="174"/>
      <c r="G33" s="174">
        <f t="shared" si="1"/>
      </c>
      <c r="H33" s="174"/>
      <c r="I33" s="174"/>
      <c r="J33" s="174"/>
      <c r="K33" s="174"/>
      <c r="L33" s="174"/>
      <c r="M33" s="174"/>
    </row>
    <row r="34" spans="1:13" ht="30" customHeight="1">
      <c r="A34" s="49">
        <v>6</v>
      </c>
      <c r="B34" s="174">
        <f t="shared" si="0"/>
      </c>
      <c r="C34" s="174"/>
      <c r="D34" s="174"/>
      <c r="E34" s="174"/>
      <c r="F34" s="174"/>
      <c r="G34" s="174">
        <f t="shared" si="1"/>
      </c>
      <c r="H34" s="174"/>
      <c r="I34" s="174"/>
      <c r="J34" s="174"/>
      <c r="K34" s="174"/>
      <c r="L34" s="174"/>
      <c r="M34" s="174"/>
    </row>
    <row r="35" spans="8:13" ht="25.5" customHeight="1">
      <c r="H35" s="175" t="str">
        <f>H15</f>
        <v>福島県ボウリング連盟</v>
      </c>
      <c r="I35" s="175"/>
      <c r="J35" s="175"/>
      <c r="K35" s="175"/>
      <c r="L35" s="175"/>
      <c r="M35" s="175"/>
    </row>
    <row r="36" spans="8:13" ht="21" customHeight="1">
      <c r="H36" s="89"/>
      <c r="I36" s="176" t="str">
        <f>I16</f>
        <v>認証委員長　中田　明</v>
      </c>
      <c r="J36" s="176"/>
      <c r="K36" s="176"/>
      <c r="L36" s="176"/>
      <c r="M36" s="176"/>
    </row>
    <row r="41" spans="9:10" ht="12.75">
      <c r="I41" s="94" t="s">
        <v>127</v>
      </c>
      <c r="J41" s="95" t="s">
        <v>128</v>
      </c>
    </row>
    <row r="42" spans="9:10" ht="12.75">
      <c r="I42" s="94" t="s">
        <v>129</v>
      </c>
      <c r="J42" s="95" t="s">
        <v>130</v>
      </c>
    </row>
    <row r="43" spans="9:10" ht="12.75">
      <c r="I43" s="94" t="s">
        <v>131</v>
      </c>
      <c r="J43" s="95" t="s">
        <v>132</v>
      </c>
    </row>
    <row r="44" spans="9:10" ht="12.75">
      <c r="I44" s="94" t="s">
        <v>133</v>
      </c>
      <c r="J44" s="95" t="s">
        <v>134</v>
      </c>
    </row>
    <row r="45" spans="9:10" ht="12.75">
      <c r="I45" s="94" t="s">
        <v>135</v>
      </c>
      <c r="J45" s="95" t="s">
        <v>136</v>
      </c>
    </row>
    <row r="46" spans="9:10" ht="12.75">
      <c r="I46" s="94" t="s">
        <v>137</v>
      </c>
      <c r="J46" s="95" t="s">
        <v>138</v>
      </c>
    </row>
    <row r="47" spans="9:10" ht="12.75">
      <c r="I47" s="55" t="s">
        <v>139</v>
      </c>
      <c r="J47" s="95" t="s">
        <v>140</v>
      </c>
    </row>
  </sheetData>
  <sheetProtection/>
  <mergeCells count="49">
    <mergeCell ref="A1:M2"/>
    <mergeCell ref="A3:M3"/>
    <mergeCell ref="A5:C5"/>
    <mergeCell ref="D5:G5"/>
    <mergeCell ref="H5:M5"/>
    <mergeCell ref="A6:C6"/>
    <mergeCell ref="D6:G6"/>
    <mergeCell ref="L6:M6"/>
    <mergeCell ref="B8:F8"/>
    <mergeCell ref="G8:M8"/>
    <mergeCell ref="B9:F9"/>
    <mergeCell ref="G9:M9"/>
    <mergeCell ref="B10:F10"/>
    <mergeCell ref="G10:M10"/>
    <mergeCell ref="B11:F11"/>
    <mergeCell ref="G11:M11"/>
    <mergeCell ref="B12:F12"/>
    <mergeCell ref="G12:M12"/>
    <mergeCell ref="B13:F13"/>
    <mergeCell ref="G13:M13"/>
    <mergeCell ref="B14:F14"/>
    <mergeCell ref="G14:M14"/>
    <mergeCell ref="H15:M15"/>
    <mergeCell ref="I16:M16"/>
    <mergeCell ref="F18:G19"/>
    <mergeCell ref="A21:M22"/>
    <mergeCell ref="A23:M23"/>
    <mergeCell ref="A25:C25"/>
    <mergeCell ref="D25:G25"/>
    <mergeCell ref="H25:M25"/>
    <mergeCell ref="A26:C26"/>
    <mergeCell ref="D26:G26"/>
    <mergeCell ref="L26:M26"/>
    <mergeCell ref="B28:F28"/>
    <mergeCell ref="G28:M28"/>
    <mergeCell ref="B29:F29"/>
    <mergeCell ref="G29:M29"/>
    <mergeCell ref="B30:F30"/>
    <mergeCell ref="G30:M30"/>
    <mergeCell ref="B34:F34"/>
    <mergeCell ref="G34:M34"/>
    <mergeCell ref="H35:M35"/>
    <mergeCell ref="I36:M36"/>
    <mergeCell ref="B31:F31"/>
    <mergeCell ref="G31:M31"/>
    <mergeCell ref="B32:F32"/>
    <mergeCell ref="G32:M32"/>
    <mergeCell ref="B33:F33"/>
    <mergeCell ref="G33:M33"/>
  </mergeCells>
  <dataValidations count="2">
    <dataValidation type="list" allowBlank="1" showInputMessage="1" showErrorMessage="1" sqref="J6">
      <formula1>" ,A,C,H,J,U"</formula1>
    </dataValidation>
    <dataValidation type="list" allowBlank="1" showInputMessage="1" showErrorMessage="1" sqref="A6:C6">
      <formula1>"青森県,岩手県,秋田県,宮城県,山形県,福島県,北海道・東北学生"</formula1>
    </dataValidation>
  </dataValidations>
  <printOptions horizontalCentered="1" verticalCentered="1"/>
  <pageMargins left="0.7086614173228347" right="0.7086614173228347" top="0" bottom="0" header="0.31496062992125984" footer="0.31496062992125984"/>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宗義 高橋</cp:lastModifiedBy>
  <cp:lastPrinted>2024-03-05T09:58:04Z</cp:lastPrinted>
  <dcterms:created xsi:type="dcterms:W3CDTF">2023-02-21T04:28:41Z</dcterms:created>
  <dcterms:modified xsi:type="dcterms:W3CDTF">2024-03-23T15:45:27Z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